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4/Financial Data COMPANIES/"/>
    </mc:Choice>
  </mc:AlternateContent>
  <xr:revisionPtr revIDLastSave="0" documentId="13_ncr:1_{2DE9BF0E-5C9D-A946-9079-DE2BE7DBFDB9}" xr6:coauthVersionLast="47" xr6:coauthVersionMax="47" xr10:uidLastSave="{00000000-0000-0000-0000-000000000000}"/>
  <bookViews>
    <workbookView xWindow="0" yWindow="500" windowWidth="27320" windowHeight="13860" activeTab="5" xr2:uid="{00000000-000D-0000-FFFF-FFFF00000000}"/>
  </bookViews>
  <sheets>
    <sheet name="Cover" sheetId="1" r:id="rId1"/>
    <sheet name="Balance sheet" sheetId="2" r:id="rId2"/>
    <sheet name="Profit &amp; loss account" sheetId="3" r:id="rId3"/>
    <sheet name="Cash flow statement" sheetId="4" r:id="rId4"/>
    <sheet name="Global ratios" sheetId="5" r:id="rId5"/>
    <sheet name="Hoja1" sheetId="6" r:id="rId6"/>
  </sheets>
  <definedNames>
    <definedName name="_xlchart.v1.0" hidden="1">Hoja1!$D$14:$D$26</definedName>
    <definedName name="_xlchart.v1.1" hidden="1">Hoja1!$E$14:$E$26</definedName>
    <definedName name="_xlchart.v1.10" hidden="1">Hoja1!$J$22:$J$31</definedName>
    <definedName name="_xlchart.v1.11" hidden="1">Hoja1!$K$21</definedName>
    <definedName name="_xlchart.v1.12" hidden="1">Hoja1!$L$21</definedName>
    <definedName name="_xlchart.v1.13" hidden="1">Hoja1!$M$21</definedName>
    <definedName name="_xlchart.v1.2" hidden="1">Hoja1!$F$14:$F$26</definedName>
    <definedName name="_xlchart.v1.3" hidden="1">Hoja1!$J$22:$J$31</definedName>
    <definedName name="_xlchart.v1.4" hidden="1">Hoja1!$K$21</definedName>
    <definedName name="_xlchart.v1.5" hidden="1">Hoja1!$L$21</definedName>
    <definedName name="_xlchart.v1.6" hidden="1">Hoja1!$M$21</definedName>
    <definedName name="_xlchart.v1.7" hidden="1">Hoja1!$D$14:$D$26</definedName>
    <definedName name="_xlchart.v1.8" hidden="1">Hoja1!$E$14:$E$26</definedName>
    <definedName name="_xlchart.v1.9" hidden="1">Hoja1!$F$14:$F$26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3" l="1"/>
  <c r="I46" i="6"/>
  <c r="J46" i="6"/>
  <c r="K46" i="6"/>
  <c r="L46" i="6"/>
  <c r="M46" i="6"/>
  <c r="N46" i="6"/>
  <c r="O46" i="6"/>
  <c r="P46" i="6"/>
  <c r="Q46" i="6"/>
  <c r="R46" i="6"/>
  <c r="I47" i="6"/>
  <c r="J47" i="6"/>
  <c r="K47" i="6"/>
  <c r="L47" i="6"/>
  <c r="M47" i="6"/>
  <c r="N47" i="6"/>
  <c r="O47" i="6"/>
  <c r="P47" i="6"/>
  <c r="Q47" i="6"/>
  <c r="R47" i="6"/>
  <c r="I48" i="6"/>
  <c r="J48" i="6"/>
  <c r="K48" i="6"/>
  <c r="L48" i="6"/>
  <c r="M48" i="6"/>
  <c r="N48" i="6"/>
  <c r="O48" i="6"/>
  <c r="P48" i="6"/>
  <c r="Q48" i="6"/>
  <c r="R48" i="6"/>
  <c r="I49" i="6"/>
  <c r="J49" i="6"/>
  <c r="K49" i="6"/>
  <c r="L49" i="6"/>
  <c r="M49" i="6"/>
  <c r="N49" i="6"/>
  <c r="O49" i="6"/>
  <c r="P49" i="6"/>
  <c r="Q49" i="6"/>
  <c r="R49" i="6"/>
  <c r="O45" i="6"/>
  <c r="N45" i="6"/>
  <c r="M45" i="6"/>
  <c r="L45" i="6"/>
  <c r="K45" i="6"/>
  <c r="J45" i="6"/>
  <c r="I45" i="6"/>
  <c r="F23" i="2"/>
  <c r="J37" i="6"/>
  <c r="Q45" i="6" s="1"/>
  <c r="K37" i="6"/>
  <c r="P45" i="6" s="1"/>
  <c r="I37" i="6"/>
  <c r="R45" i="6" s="1"/>
  <c r="C28" i="3"/>
  <c r="C27" i="3"/>
  <c r="D27" i="3"/>
  <c r="J27" i="3"/>
  <c r="K27" i="3"/>
  <c r="J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tc={1E458423-10F1-1A49-9FD2-17C317468E77}</author>
  </authors>
  <commentList>
    <comment ref="A19" authorId="0" shapeId="0" xr:uid="{1E458423-10F1-1A49-9FD2-17C317468E77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with p/l before tax</t>
      </text>
    </comment>
  </commentList>
</comments>
</file>

<file path=xl/sharedStrings.xml><?xml version="1.0" encoding="utf-8"?>
<sst xmlns="http://schemas.openxmlformats.org/spreadsheetml/2006/main" count="2316" uniqueCount="201">
  <si>
    <t>STARBUCKS CORP</t>
  </si>
  <si>
    <t>Active</t>
  </si>
  <si>
    <t>SEATTLE, United States of America</t>
  </si>
  <si>
    <t>This company is the Global Ultimate Owner of the corporate group</t>
  </si>
  <si>
    <t>BvD ID n°US911325671</t>
  </si>
  <si>
    <t>Consolidated, Annual report</t>
  </si>
  <si>
    <t>Exported on 24/01/2023
Data Update 331,003 (20/01/2023)
Ⓒ Bureau van Dijk 2023</t>
  </si>
  <si>
    <t>Balance sheet</t>
  </si>
  <si>
    <t>th USD</t>
  </si>
  <si>
    <t>12 months</t>
  </si>
  <si>
    <t>Unqualified</t>
  </si>
  <si>
    <t>Audit n.a.</t>
  </si>
  <si>
    <t>US GAAP</t>
  </si>
  <si>
    <t>10-K</t>
  </si>
  <si>
    <t>10-Q</t>
  </si>
  <si>
    <t>10-K/A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</si>
  <si>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</si>
  <si>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</si>
  <si>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</si>
  <si>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</si>
  <si>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</si>
  <si>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</si>
  <si>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</si>
  <si>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</si>
  <si>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</si>
  <si>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</si>
  <si>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Total assets</t>
  </si>
  <si>
    <t>Liabilities &amp; equity</t>
  </si>
  <si>
    <t>Shareholders funds</t>
  </si>
  <si>
    <t xml:space="preserve"> ∟ Capital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</si>
  <si>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</si>
  <si>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</si>
  <si>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</si>
  <si>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</si>
  <si>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</si>
  <si>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n.a.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</si>
  <si>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</si>
  <si>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</si>
  <si>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</si>
  <si>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</si>
  <si>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</si>
  <si>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</si>
  <si>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</si>
  <si>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 xml:space="preserve"> ∟ Net current assets</t>
  </si>
  <si>
    <t xml:space="preserve"> ∟ Enterprise value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</si>
  <si>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</si>
  <si>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</si>
  <si>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</si>
  <si>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</si>
  <si>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</si>
  <si>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</si>
  <si>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</si>
  <si>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</si>
  <si>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</si>
  <si>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</si>
  <si>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</si>
  <si>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</si>
  <si>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</si>
  <si>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</si>
  <si>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</si>
  <si>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</si>
  <si>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</si>
  <si>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</si>
  <si>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</si>
  <si>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</si>
  <si>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</si>
  <si>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</si>
  <si>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</si>
  <si>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</si>
  <si>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</si>
  <si>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</si>
  <si>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</si>
  <si>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</si>
  <si>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Cash flow statement</t>
  </si>
  <si>
    <t>Operating cash flows</t>
  </si>
  <si>
    <t xml:space="preserve"> ∟ Net Income</t>
  </si>
  <si>
    <t xml:space="preserve"> ∟ Depreciation</t>
  </si>
  <si>
    <t xml:space="preserve"> ∟ Depletion</t>
  </si>
  <si>
    <t xml:space="preserve"> ∟ Depreciation/Depletion</t>
  </si>
  <si>
    <t xml:space="preserve"> ∟ Amortization of Intangibles</t>
  </si>
  <si>
    <t xml:space="preserve"> ∟ Amortization of Acquisition Costs</t>
  </si>
  <si>
    <t xml:space="preserve"> ∟ Amortization</t>
  </si>
  <si>
    <t xml:space="preserve"> ∟ Deferred Taxes</t>
  </si>
  <si>
    <t xml:space="preserve"> ∟ Accounting Change</t>
  </si>
  <si>
    <t xml:space="preserve"> ∟ Discontinued Operations</t>
  </si>
  <si>
    <t xml:space="preserve"> ∟ Extraordinary Item</t>
  </si>
  <si>
    <t xml:space="preserve"> ∟ Unusual Items</t>
  </si>
  <si>
    <t xml:space="preserve"> ∟ Purchased R&amp;D</t>
  </si>
  <si>
    <t xml:space="preserve"> ∟ Equity in Net Earnings/Loss</t>
  </si>
  <si>
    <t xml:space="preserve"> ∟ Other Non-Cash Items</t>
  </si>
  <si>
    <t xml:space="preserve"> ∟ Non-Cash Items</t>
  </si>
  <si>
    <t xml:space="preserve"> ∟ Cash Receipts</t>
  </si>
  <si>
    <t xml:space="preserve"> ∟ Cash Payments</t>
  </si>
  <si>
    <t xml:space="preserve"> ∟ Accounts Receivable</t>
  </si>
  <si>
    <t xml:space="preserve"> ∟ Inventories</t>
  </si>
  <si>
    <t xml:space="preserve"> ∟ Prepaid Expenses</t>
  </si>
  <si>
    <t xml:space="preserve"> ∟ Other Assets</t>
  </si>
  <si>
    <t xml:space="preserve"> ∟ Accounts Payable</t>
  </si>
  <si>
    <t xml:space="preserve"> ∟ Accrued Expenses</t>
  </si>
  <si>
    <t xml:space="preserve"> ∟ Payable/Accrued</t>
  </si>
  <si>
    <t xml:space="preserve"> ∟ Taxes Payable</t>
  </si>
  <si>
    <t xml:space="preserve"> ∟ Other Liabilities</t>
  </si>
  <si>
    <t xml:space="preserve"> ∟ Other Assets &amp; Liabilities, Net</t>
  </si>
  <si>
    <t xml:space="preserve"> ∟ Other Operating Cash Flow</t>
  </si>
  <si>
    <t xml:space="preserve"> ∟ Changes in Working Capital</t>
  </si>
  <si>
    <t xml:space="preserve"> ∟ Total Cash from Operating Activities</t>
  </si>
  <si>
    <t>Investing cash flows</t>
  </si>
  <si>
    <t xml:space="preserve"> ∟ Purchase of Fixed Assets</t>
  </si>
  <si>
    <t xml:space="preserve"> ∟ Purchase/Acquisition of Intangibles</t>
  </si>
  <si>
    <t xml:space="preserve"> ∟ Software Development Costs</t>
  </si>
  <si>
    <t xml:space="preserve"> ∟ Capital Expenditures</t>
  </si>
  <si>
    <t xml:space="preserve"> ∟ Acquisition of Business</t>
  </si>
  <si>
    <t xml:space="preserve"> ∟ Sale of Business</t>
  </si>
  <si>
    <t xml:space="preserve"> ∟ Sale of Fixed Assets</t>
  </si>
  <si>
    <t xml:space="preserve"> ∟ Sale/Maturity of Investment</t>
  </si>
  <si>
    <t xml:space="preserve"> ∟ Investment, Net</t>
  </si>
  <si>
    <t xml:space="preserve"> ∟ Purchase of Investments</t>
  </si>
  <si>
    <t xml:space="preserve"> ∟ Sale of Intangible</t>
  </si>
  <si>
    <t xml:space="preserve"> ∟ Intangible, Net</t>
  </si>
  <si>
    <t xml:space="preserve"> ∟ Other Investing Cash Flow</t>
  </si>
  <si>
    <t xml:space="preserve"> ∟ Other Investing Cash Flow Items, Total</t>
  </si>
  <si>
    <t xml:space="preserve"> ∟ Total Cash from Investing Activities</t>
  </si>
  <si>
    <t>Financing cash flows</t>
  </si>
  <si>
    <t xml:space="preserve"> ∟ Other Financing Cash Flow</t>
  </si>
  <si>
    <t xml:space="preserve"> ∟ Financing Cash Flow Items</t>
  </si>
  <si>
    <t xml:space="preserve"> ∟ Cash Dividends Paid - Common</t>
  </si>
  <si>
    <t xml:space="preserve"> ∟ Cash Dividends Paid - Preferred</t>
  </si>
  <si>
    <t xml:space="preserve"> ∟ Total Cash Dividends Paid</t>
  </si>
  <si>
    <t xml:space="preserve"> ∟ Sale/Issuance of Common</t>
  </si>
  <si>
    <t xml:space="preserve"> ∟ Repurchase/Retirement of Common</t>
  </si>
  <si>
    <t xml:space="preserve"> ∟ Common Stock, Net</t>
  </si>
  <si>
    <t xml:space="preserve"> ∟ Sale/Issuance of Preferred</t>
  </si>
  <si>
    <t xml:space="preserve"> ∟ Repurchase/Retirement of Preferred</t>
  </si>
  <si>
    <t xml:space="preserve"> ∟ Preferred Stock, Net</t>
  </si>
  <si>
    <t xml:space="preserve"> ∟ Sale/Issuance of Common/Preferred</t>
  </si>
  <si>
    <t xml:space="preserve"> ∟ Repurch./Retirement of Common/Preferred</t>
  </si>
  <si>
    <t xml:space="preserve"> ∟ Options Exercised</t>
  </si>
  <si>
    <t xml:space="preserve"> ∟ Warrants Converted</t>
  </si>
  <si>
    <t xml:space="preserve"> ∟ Treasury Stock</t>
  </si>
  <si>
    <t xml:space="preserve"> ∟ Issuance (Retirement) of Stock, Net</t>
  </si>
  <si>
    <t xml:space="preserve"> ∟ Short Term Debt Issued</t>
  </si>
  <si>
    <t xml:space="preserve"> ∟ Short Term Debt Reduction</t>
  </si>
  <si>
    <t xml:space="preserve"> ∟ Short Term Debt, Net</t>
  </si>
  <si>
    <t xml:space="preserve"> ∟ Long Term Debt Issued</t>
  </si>
  <si>
    <t xml:space="preserve"> ∟ Long Term Debt Reduction</t>
  </si>
  <si>
    <t xml:space="preserve"> ∟ Long Term Debt, Net</t>
  </si>
  <si>
    <t xml:space="preserve"> ∟ Total Debt Issued</t>
  </si>
  <si>
    <t xml:space="preserve"> ∟ Total Debt Reduction</t>
  </si>
  <si>
    <t xml:space="preserve"> ∟ Issuance (Retirement) of Debt, Net</t>
  </si>
  <si>
    <t xml:space="preserve"> ∟ Total Cash from Financing Activities</t>
  </si>
  <si>
    <t>Balance</t>
  </si>
  <si>
    <t xml:space="preserve"> ∟ Foreign Exchange Effects</t>
  </si>
  <si>
    <t xml:space="preserve"> ∟ Net Change in Cash</t>
  </si>
  <si>
    <t xml:space="preserve"> ∟ Net Cash - Beginning Balance</t>
  </si>
  <si>
    <t xml:space="preserve"> ∟ Net Cash - Ending Balance</t>
  </si>
  <si>
    <t>Supplementals</t>
  </si>
  <si>
    <t xml:space="preserve"> ∟ Depreciation, Supplemental</t>
  </si>
  <si>
    <t xml:space="preserve"> ∟ Cash Interest Paid, Supplemental</t>
  </si>
  <si>
    <t xml:space="preserve"> ∟ Cash Taxes Paid, Supplemental</t>
  </si>
  <si>
    <t>Global ratios</t>
  </si>
  <si>
    <t>Profitability ratios</t>
  </si>
  <si>
    <t xml:space="preserve"> ∟ ROE using P/L before tax (%)</t>
  </si>
  <si>
    <t>n.s.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</si>
  <si>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</si>
  <si>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</si>
  <si>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</si>
  <si>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</si>
  <si>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</si>
  <si>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</si>
  <si>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</si>
  <si>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</si>
  <si>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</si>
  <si>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</si>
  <si>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</si>
  <si>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</si>
  <si>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</si>
  <si>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</si>
  <si>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</si>
  <si>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</si>
  <si>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</si>
  <si>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</si>
  <si>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</si>
  <si>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</si>
  <si>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</si>
  <si>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</si>
  <si>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</si>
  <si>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</si>
  <si>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</si>
  <si>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</si>
  <si>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</si>
  <si>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</si>
  <si>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</si>
  <si>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</si>
  <si>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</si>
  <si>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</si>
  <si>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</si>
  <si>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</si>
  <si>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</si>
  <si>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Revenues</t>
  </si>
  <si>
    <t xml:space="preserve">Gross profit 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</si>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</sst>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##,##0"/>
  </numFmts>
  <fonts count="8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  <font>
      <sz val="10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A0A0A0"/>
      </left>
      <right style="medium">
        <color indexed="64"/>
      </right>
      <top style="thin">
        <color rgb="FFA0A0A0"/>
      </top>
      <bottom style="thin">
        <color rgb="FFA0A0A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medium">
        <color indexed="64"/>
      </bottom>
      <diagonal/>
    </border>
    <border>
      <left style="thin">
        <color rgb="FFA0A0A0"/>
      </left>
      <right style="medium">
        <color indexed="64"/>
      </right>
      <top style="thin">
        <color rgb="FFA0A0A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5" fontId="1" fillId="2" borderId="2" xfId="0" applyNumberFormat="1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right" vertical="top" wrapText="1"/>
    </xf>
    <xf numFmtId="3" fontId="1" fillId="2" borderId="2" xfId="0" applyNumberFormat="1" applyFont="1" applyFill="1" applyBorder="1" applyAlignment="1">
      <alignment horizontal="right" vertical="top"/>
    </xf>
    <xf numFmtId="4" fontId="1" fillId="2" borderId="2" xfId="0" applyNumberFormat="1" applyFont="1" applyFill="1" applyBorder="1" applyAlignment="1">
      <alignment horizontal="right" vertical="top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8" xfId="0" applyBorder="1"/>
    <xf numFmtId="165" fontId="1" fillId="2" borderId="9" xfId="0" applyNumberFormat="1" applyFont="1" applyFill="1" applyBorder="1" applyAlignment="1">
      <alignment horizontal="right" vertical="top"/>
    </xf>
    <xf numFmtId="0" fontId="0" fillId="0" borderId="10" xfId="0" applyBorder="1"/>
    <xf numFmtId="165" fontId="1" fillId="2" borderId="11" xfId="0" applyNumberFormat="1" applyFont="1" applyFill="1" applyBorder="1" applyAlignment="1">
      <alignment horizontal="right" vertical="top"/>
    </xf>
    <xf numFmtId="165" fontId="1" fillId="2" borderId="12" xfId="0" applyNumberFormat="1" applyFont="1" applyFill="1" applyBorder="1" applyAlignment="1">
      <alignment horizontal="right" vertical="top"/>
    </xf>
    <xf numFmtId="0" fontId="6" fillId="3" borderId="6" xfId="0" applyFont="1" applyFill="1" applyBorder="1"/>
    <xf numFmtId="0" fontId="6" fillId="3" borderId="7" xfId="0" applyFont="1" applyFill="1" applyBorder="1"/>
    <xf numFmtId="0" fontId="0" fillId="3" borderId="5" xfId="0" applyFill="1" applyBorder="1"/>
    <xf numFmtId="0" fontId="3" fillId="3" borderId="2" xfId="0" applyFont="1" applyFill="1" applyBorder="1" applyAlignment="1">
      <alignment horizontal="left" vertical="center" wrapText="1"/>
    </xf>
    <xf numFmtId="165" fontId="1" fillId="3" borderId="2" xfId="0" applyNumberFormat="1" applyFont="1" applyFill="1" applyBorder="1" applyAlignment="1">
      <alignment horizontal="right" vertical="top"/>
    </xf>
    <xf numFmtId="0" fontId="0" fillId="3" borderId="0" xfId="0" applyFill="1"/>
    <xf numFmtId="0" fontId="0" fillId="4" borderId="0" xfId="0" applyFill="1"/>
    <xf numFmtId="164" fontId="1" fillId="4" borderId="0" xfId="0" applyNumberFormat="1" applyFont="1" applyFill="1" applyAlignment="1">
      <alignment horizontal="right" vertical="top"/>
    </xf>
    <xf numFmtId="0" fontId="1" fillId="4" borderId="0" xfId="0" applyFont="1" applyFill="1" applyAlignment="1">
      <alignment horizontal="right" vertical="top" wrapText="1"/>
    </xf>
    <xf numFmtId="165" fontId="1" fillId="4" borderId="2" xfId="0" applyNumberFormat="1" applyFont="1" applyFill="1" applyBorder="1" applyAlignment="1">
      <alignment horizontal="right" vertical="top"/>
    </xf>
    <xf numFmtId="0" fontId="1" fillId="4" borderId="2" xfId="0" applyFont="1" applyFill="1" applyBorder="1" applyAlignment="1">
      <alignment horizontal="right" vertical="top" wrapText="1"/>
    </xf>
    <xf numFmtId="165" fontId="0" fillId="2" borderId="0" xfId="0" applyNumberFormat="1" applyFill="1"/>
    <xf numFmtId="1" fontId="1" fillId="2" borderId="0" xfId="0" applyNumberFormat="1" applyFont="1" applyFill="1" applyAlignment="1">
      <alignment horizontal="right" vertical="top"/>
    </xf>
    <xf numFmtId="4" fontId="0" fillId="0" borderId="0" xfId="0" applyNumberFormat="1"/>
    <xf numFmtId="4" fontId="6" fillId="0" borderId="0" xfId="0" applyNumberFormat="1" applyFont="1"/>
    <xf numFmtId="0" fontId="0" fillId="0" borderId="4" xfId="0" applyBorder="1"/>
    <xf numFmtId="4" fontId="0" fillId="0" borderId="4" xfId="0" applyNumberFormat="1" applyBorder="1"/>
    <xf numFmtId="4" fontId="6" fillId="0" borderId="4" xfId="0" applyNumberFormat="1" applyFont="1" applyBorder="1"/>
    <xf numFmtId="0" fontId="0" fillId="0" borderId="17" xfId="0" applyBorder="1"/>
    <xf numFmtId="4" fontId="0" fillId="0" borderId="19" xfId="0" applyNumberFormat="1" applyBorder="1"/>
    <xf numFmtId="4" fontId="6" fillId="0" borderId="19" xfId="0" applyNumberFormat="1" applyFont="1" applyBorder="1"/>
    <xf numFmtId="0" fontId="0" fillId="0" borderId="19" xfId="0" applyBorder="1"/>
    <xf numFmtId="0" fontId="0" fillId="0" borderId="20" xfId="0" applyBorder="1"/>
    <xf numFmtId="0" fontId="0" fillId="5" borderId="13" xfId="0" applyFill="1" applyBorder="1"/>
    <xf numFmtId="1" fontId="1" fillId="5" borderId="14" xfId="0" applyNumberFormat="1" applyFont="1" applyFill="1" applyBorder="1" applyAlignment="1">
      <alignment horizontal="right" vertical="top"/>
    </xf>
    <xf numFmtId="1" fontId="1" fillId="5" borderId="15" xfId="0" applyNumberFormat="1" applyFont="1" applyFill="1" applyBorder="1" applyAlignment="1">
      <alignment horizontal="right" vertical="top"/>
    </xf>
    <xf numFmtId="0" fontId="3" fillId="6" borderId="16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Hoja1!$K$21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Hoja1!$K$22:$K$31</c:f>
              <c:numCache>
                <c:formatCode>###,##0</c:formatCode>
                <c:ptCount val="10"/>
                <c:pt idx="0">
                  <c:v>13276800</c:v>
                </c:pt>
                <c:pt idx="1">
                  <c:v>14866800</c:v>
                </c:pt>
                <c:pt idx="2">
                  <c:v>16447800</c:v>
                </c:pt>
                <c:pt idx="3">
                  <c:v>19162700</c:v>
                </c:pt>
                <c:pt idx="4">
                  <c:v>21315900</c:v>
                </c:pt>
                <c:pt idx="5">
                  <c:v>22386800</c:v>
                </c:pt>
                <c:pt idx="6">
                  <c:v>24719500</c:v>
                </c:pt>
                <c:pt idx="7">
                  <c:v>26508600</c:v>
                </c:pt>
                <c:pt idx="8">
                  <c:v>23518000</c:v>
                </c:pt>
                <c:pt idx="9">
                  <c:v>29060600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72-424D-884C-1277FB7D45D1}"/>
            </c:ext>
          </c:extLst>
        </c:ser>
        <c:ser>
          <c:idx val="1"/>
          <c:order val="1"/>
          <c:tx>
            <c:strRef>
              <c:f>Hoja1!$L$21</c:f>
              <c:strCache>
                <c:ptCount val="1"/>
                <c:pt idx="0">
                  <c:v>Gross profit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Hoja1!$L$22:$L$31</c:f>
              <c:numCache>
                <c:formatCode>###,##0</c:formatCode>
                <c:ptCount val="10"/>
                <c:pt idx="0">
                  <c:v>3575700</c:v>
                </c:pt>
                <c:pt idx="1">
                  <c:v>4232600</c:v>
                </c:pt>
                <c:pt idx="2">
                  <c:v>4989600</c:v>
                </c:pt>
                <c:pt idx="3">
                  <c:v>6004000</c:v>
                </c:pt>
                <c:pt idx="4">
                  <c:v>6789800</c:v>
                </c:pt>
                <c:pt idx="5">
                  <c:v>6911000</c:v>
                </c:pt>
                <c:pt idx="6">
                  <c:v>7410700</c:v>
                </c:pt>
                <c:pt idx="7">
                  <c:v>7560100</c:v>
                </c:pt>
                <c:pt idx="8">
                  <c:v>5190600</c:v>
                </c:pt>
                <c:pt idx="9">
                  <c:v>8517800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72-424D-884C-1277FB7D45D1}"/>
            </c:ext>
          </c:extLst>
        </c:ser>
        <c:ser>
          <c:idx val="2"/>
          <c:order val="2"/>
          <c:tx>
            <c:strRef>
              <c:f>Hoja1!$M$21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Hoja1!$M$22:$M$31</c:f>
              <c:numCache>
                <c:formatCode>###,##0</c:formatCode>
                <c:ptCount val="10"/>
                <c:pt idx="0">
                  <c:v>1383800</c:v>
                </c:pt>
                <c:pt idx="1">
                  <c:v>8300</c:v>
                </c:pt>
                <c:pt idx="2">
                  <c:v>2068100</c:v>
                </c:pt>
                <c:pt idx="3">
                  <c:v>2757400</c:v>
                </c:pt>
                <c:pt idx="4">
                  <c:v>2817700</c:v>
                </c:pt>
                <c:pt idx="5">
                  <c:v>2884700</c:v>
                </c:pt>
                <c:pt idx="6">
                  <c:v>4518300</c:v>
                </c:pt>
                <c:pt idx="7">
                  <c:v>3599200</c:v>
                </c:pt>
                <c:pt idx="8">
                  <c:v>928300</c:v>
                </c:pt>
                <c:pt idx="9">
                  <c:v>4199300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72-424D-884C-1277FB7D4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3803295"/>
        <c:axId val="1293803695"/>
      </c:lineChart>
      <c:catAx>
        <c:axId val="1293803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93803695"/>
        <c:crosses val="autoZero"/>
        <c:auto val="1"/>
        <c:lblAlgn val="ctr"/>
        <c:lblOffset val="100"/>
        <c:noMultiLvlLbl val="0"/>
      </c:catAx>
      <c:valAx>
        <c:axId val="129380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93803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	Financial Ratios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Hoja1!$H$45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Hoja1!$I$45:$R$45</c:f>
              <c:numCache>
                <c:formatCode>#,##0.00</c:formatCode>
                <c:ptCount val="10"/>
                <c:pt idx="0">
                  <c:v>27.085999999999999</c:v>
                </c:pt>
                <c:pt idx="1">
                  <c:v>0.185</c:v>
                </c:pt>
                <c:pt idx="2">
                  <c:v>39.228000000000002</c:v>
                </c:pt>
                <c:pt idx="3">
                  <c:v>47.393999999999998</c:v>
                </c:pt>
                <c:pt idx="4">
                  <c:v>47.887</c:v>
                </c:pt>
                <c:pt idx="5">
                  <c:v>52.929000000000002</c:v>
                </c:pt>
                <c:pt idx="6">
                  <c:v>386.34500000000003</c:v>
                </c:pt>
                <c:pt idx="7" formatCode="General">
                  <c:v>-57.751676775456495</c:v>
                </c:pt>
                <c:pt idx="8" formatCode="General">
                  <c:v>-11.893505528436535</c:v>
                </c:pt>
                <c:pt idx="9" formatCode="General">
                  <c:v>-78.916409832368643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20-C446-826C-9EA6453E57C9}"/>
            </c:ext>
          </c:extLst>
        </c:ser>
        <c:ser>
          <c:idx val="1"/>
          <c:order val="1"/>
          <c:tx>
            <c:strRef>
              <c:f>Hoja1!$H$46</c:f>
              <c:strCache>
                <c:ptCount val="1"/>
                <c:pt idx="0">
                  <c:v> ∟ ROCE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Hoja1!$I$46:$R$46</c:f>
              <c:numCache>
                <c:formatCode>#,##0.00</c:formatCode>
                <c:ptCount val="10"/>
                <c:pt idx="0">
                  <c:v>23.571000000000002</c:v>
                </c:pt>
                <c:pt idx="1">
                  <c:v>0.59299999999999997</c:v>
                </c:pt>
                <c:pt idx="2">
                  <c:v>27.64</c:v>
                </c:pt>
                <c:pt idx="3">
                  <c:v>32.252000000000002</c:v>
                </c:pt>
                <c:pt idx="4">
                  <c:v>29.686</c:v>
                </c:pt>
                <c:pt idx="5">
                  <c:v>29.347000000000001</c:v>
                </c:pt>
                <c:pt idx="6">
                  <c:v>25.382000000000001</c:v>
                </c:pt>
                <c:pt idx="7" formatCode="General">
                  <c:v>30.114000000000001</c:v>
                </c:pt>
                <c:pt idx="8" formatCode="General">
                  <c:v>6.1980000000000004</c:v>
                </c:pt>
                <c:pt idx="9" formatCode="General">
                  <c:v>20.09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20-C446-826C-9EA6453E57C9}"/>
            </c:ext>
          </c:extLst>
        </c:ser>
        <c:ser>
          <c:idx val="2"/>
          <c:order val="2"/>
          <c:tx>
            <c:strRef>
              <c:f>Hoja1!$H$47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Hoja1!$I$47:$R$47</c:f>
              <c:numCache>
                <c:formatCode>#,##0.00</c:formatCode>
                <c:ptCount val="10"/>
                <c:pt idx="0">
                  <c:v>16.835999999999999</c:v>
                </c:pt>
                <c:pt idx="1">
                  <c:v>7.1999999999999995E-2</c:v>
                </c:pt>
                <c:pt idx="2">
                  <c:v>19.233000000000001</c:v>
                </c:pt>
                <c:pt idx="3">
                  <c:v>22.207999999999998</c:v>
                </c:pt>
                <c:pt idx="4">
                  <c:v>19.687000000000001</c:v>
                </c:pt>
                <c:pt idx="5">
                  <c:v>20.081</c:v>
                </c:pt>
                <c:pt idx="6">
                  <c:v>18.704000000000001</c:v>
                </c:pt>
                <c:pt idx="7" formatCode="General">
                  <c:v>18.727</c:v>
                </c:pt>
                <c:pt idx="8" formatCode="General">
                  <c:v>3.16</c:v>
                </c:pt>
                <c:pt idx="9" formatCode="General">
                  <c:v>13.377000000000001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20-C446-826C-9EA6453E57C9}"/>
            </c:ext>
          </c:extLst>
        </c:ser>
        <c:ser>
          <c:idx val="3"/>
          <c:order val="3"/>
          <c:tx>
            <c:strRef>
              <c:f>Hoja1!$H$48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Hoja1!$I$48:$R$48</c:f>
              <c:numCache>
                <c:formatCode>#,##0.00</c:formatCode>
                <c:ptCount val="10"/>
                <c:pt idx="0">
                  <c:v>15.509</c:v>
                </c:pt>
                <c:pt idx="1">
                  <c:v>-1.546</c:v>
                </c:pt>
                <c:pt idx="2">
                  <c:v>19.21</c:v>
                </c:pt>
                <c:pt idx="3">
                  <c:v>20.367999999999999</c:v>
                </c:pt>
                <c:pt idx="4">
                  <c:v>19.696999999999999</c:v>
                </c:pt>
                <c:pt idx="5">
                  <c:v>19.286000000000001</c:v>
                </c:pt>
                <c:pt idx="6">
                  <c:v>23.382000000000001</c:v>
                </c:pt>
                <c:pt idx="7" formatCode="General">
                  <c:v>16.847999999999999</c:v>
                </c:pt>
                <c:pt idx="8" formatCode="General">
                  <c:v>4.9509999999999996</c:v>
                </c:pt>
                <c:pt idx="9" formatCode="General">
                  <c:v>18.434000000000001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20-C446-826C-9EA6453E57C9}"/>
            </c:ext>
          </c:extLst>
        </c:ser>
        <c:ser>
          <c:idx val="4"/>
          <c:order val="4"/>
          <c:tx>
            <c:strRef>
              <c:f>Hoja1!$H$49</c:f>
              <c:strCache>
                <c:ptCount val="1"/>
                <c:pt idx="0">
                  <c:v> ∟ Gross margin (%)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Hoja1!$I$49:$R$49</c:f>
              <c:numCache>
                <c:formatCode>#,##0.00</c:formatCode>
                <c:ptCount val="10"/>
                <c:pt idx="0">
                  <c:v>26.931999999999999</c:v>
                </c:pt>
                <c:pt idx="1">
                  <c:v>28.47</c:v>
                </c:pt>
                <c:pt idx="2">
                  <c:v>30.335999999999999</c:v>
                </c:pt>
                <c:pt idx="3">
                  <c:v>31.332000000000001</c:v>
                </c:pt>
                <c:pt idx="4">
                  <c:v>31.853000000000002</c:v>
                </c:pt>
                <c:pt idx="5">
                  <c:v>30.870999999999999</c:v>
                </c:pt>
                <c:pt idx="6">
                  <c:v>29.978999999999999</c:v>
                </c:pt>
                <c:pt idx="7" formatCode="General">
                  <c:v>28.518999999999998</c:v>
                </c:pt>
                <c:pt idx="8" formatCode="General">
                  <c:v>22.071000000000002</c:v>
                </c:pt>
                <c:pt idx="9" formatCode="General">
                  <c:v>29.31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320-C446-826C-9EA6453E5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650751"/>
        <c:axId val="1319938671"/>
      </c:lineChart>
      <c:catAx>
        <c:axId val="1242650751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19938671"/>
        <c:crosses val="autoZero"/>
        <c:auto val="1"/>
        <c:lblAlgn val="ctr"/>
        <c:lblOffset val="100"/>
        <c:noMultiLvlLbl val="0"/>
      </c:catAx>
      <c:valAx>
        <c:axId val="1319938671"/>
        <c:scaling>
          <c:orientation val="minMax"/>
          <c:max val="4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Ratio</a:t>
                </a:r>
                <a:r>
                  <a:rPr lang="es-MX" baseline="0"/>
                  <a:t> %</a:t>
                </a:r>
                <a:endParaRPr lang="es-MX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42650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d9dc873a-ce20-40ae-851c-dcbb455244c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2</xdr:row>
      <xdr:rowOff>50800</xdr:rowOff>
    </xdr:from>
    <xdr:to>
      <xdr:col>13</xdr:col>
      <xdr:colOff>711200</xdr:colOff>
      <xdr:row>19</xdr:row>
      <xdr:rowOff>88900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2DC0558-B54A-79BD-A6AA-3138A7BC51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510852</xdr:colOff>
      <xdr:row>49</xdr:row>
      <xdr:rowOff>169522</xdr:rowOff>
    </xdr:from>
    <xdr:to>
      <xdr:col>16</xdr:col>
      <xdr:colOff>656404</xdr:colOff>
      <xdr:row>71</xdr:row>
      <xdr:rowOff>114158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88B678C-55E4-7DA6-645B-5A75AB2C15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YA CHACON JUAN DIEGO" id="{453C7B81-EA56-C748-9492-C21208B52657}" userId="S::S286517@studenti.polito.it::6ee06552-38eb-40bb-9ad5-c8d6c0561502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9" dT="2023-01-26T09:52:03.07" personId="{453C7B81-EA56-C748-9492-C21208B52657}" id="{1E458423-10F1-1A49-9FD2-17C317468E77}">
    <text>with p/l before tax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workbookViewId="0">
      <selection sqref="A1:B1"/>
    </sheetView>
  </sheetViews>
  <sheetFormatPr baseColWidth="10" defaultRowHeight="15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15" t="s">
        <v>0</v>
      </c>
      <c r="B1" s="12"/>
    </row>
    <row r="2" spans="1:2" ht="14.5" customHeight="1" x14ac:dyDescent="0.2">
      <c r="A2" s="15" t="s">
        <v>1</v>
      </c>
      <c r="B2" s="12"/>
    </row>
    <row r="3" spans="1:2" ht="14.5" customHeight="1" x14ac:dyDescent="0.2">
      <c r="A3" s="15" t="s">
        <v>2</v>
      </c>
      <c r="B3" s="12"/>
    </row>
    <row r="4" spans="1:2" ht="14.5" customHeight="1" x14ac:dyDescent="0.2">
      <c r="A4" s="15" t="s">
        <v>3</v>
      </c>
      <c r="B4" s="12"/>
    </row>
    <row r="5" spans="1:2" ht="14.5" customHeight="1" x14ac:dyDescent="0.2">
      <c r="A5" s="15" t="s">
        <v>4</v>
      </c>
      <c r="B5" s="12"/>
    </row>
    <row r="6" spans="1:2" ht="14.5" customHeight="1" x14ac:dyDescent="0.2">
      <c r="A6" s="15" t="s">
        <v>5</v>
      </c>
      <c r="B6" s="12"/>
    </row>
    <row r="7" spans="1:2" ht="14.5" customHeight="1" x14ac:dyDescent="0.2">
      <c r="A7" s="12"/>
      <c r="B7" s="12"/>
    </row>
    <row r="8" spans="1:2" ht="14.5" customHeight="1" x14ac:dyDescent="0.2">
      <c r="A8" s="12"/>
      <c r="B8" s="12"/>
    </row>
    <row r="9" spans="1:2" ht="14.5" customHeight="1" x14ac:dyDescent="0.2">
      <c r="A9" s="12"/>
      <c r="B9" s="12"/>
    </row>
    <row r="10" spans="1:2" ht="14.5" customHeight="1" x14ac:dyDescent="0.2">
      <c r="A10" s="12"/>
      <c r="B10" s="12"/>
    </row>
    <row r="11" spans="1:2" ht="14.5" customHeight="1" x14ac:dyDescent="0.2">
      <c r="A11" s="12"/>
      <c r="B11" s="12"/>
    </row>
    <row r="12" spans="1:2" ht="14.5" customHeight="1" x14ac:dyDescent="0.2">
      <c r="A12" s="13"/>
      <c r="B12" s="13"/>
    </row>
    <row r="13" spans="1:2" ht="14.5" customHeight="1" x14ac:dyDescent="0.2">
      <c r="A13" s="14" t="s">
        <v>6</v>
      </c>
    </row>
    <row r="14" spans="1:2" ht="14.5" customHeight="1" x14ac:dyDescent="0.2">
      <c r="A14" s="12"/>
    </row>
    <row r="15" spans="1:2" ht="40.75" customHeight="1" x14ac:dyDescent="0.2">
      <c r="A15" s="12"/>
    </row>
  </sheetData>
  <mergeCells count="13">
    <mergeCell ref="A1:B1"/>
    <mergeCell ref="A2:B2"/>
    <mergeCell ref="A3:B3"/>
    <mergeCell ref="A4:B4"/>
    <mergeCell ref="A5:B5"/>
    <mergeCell ref="A11:B11"/>
    <mergeCell ref="A12:B12"/>
    <mergeCell ref="A13:A15"/>
    <mergeCell ref="A6:B6"/>
    <mergeCell ref="A7:B7"/>
    <mergeCell ref="A8:B8"/>
    <mergeCell ref="A9:B9"/>
    <mergeCell ref="A10:B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1"/>
  <sheetViews>
    <sheetView showGridLines="0" topLeftCell="A27" workbookViewId="0">
      <selection activeCell="C27" sqref="C27:F27"/>
    </sheetView>
  </sheetViews>
  <sheetFormatPr baseColWidth="10" defaultRowHeight="15" x14ac:dyDescent="0.2"/>
  <cols>
    <col min="1" max="1" width="27.5" style="1" customWidth="1"/>
    <col min="2" max="31" width="13.5" style="1" customWidth="1"/>
  </cols>
  <sheetData>
    <row r="1" spans="1:31" ht="25.25" customHeight="1" x14ac:dyDescent="0.2">
      <c r="A1" s="16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ht="14.5" customHeight="1" x14ac:dyDescent="0.2">
      <c r="A2" s="15" t="s">
        <v>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ht="14.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ht="14.5" customHeight="1" x14ac:dyDescent="0.2"/>
    <row r="5" spans="1:31" ht="19.25" customHeight="1" x14ac:dyDescent="0.2">
      <c r="B5" s="2">
        <v>44836</v>
      </c>
      <c r="C5" s="2">
        <v>44472</v>
      </c>
      <c r="D5" s="2">
        <v>44101</v>
      </c>
      <c r="E5" s="2">
        <v>43737</v>
      </c>
      <c r="F5" s="2">
        <v>43373</v>
      </c>
      <c r="G5" s="2">
        <v>43009</v>
      </c>
      <c r="H5" s="2">
        <v>42645</v>
      </c>
      <c r="I5" s="2">
        <v>42274</v>
      </c>
      <c r="J5" s="2">
        <v>41910</v>
      </c>
      <c r="K5" s="2">
        <v>41546</v>
      </c>
      <c r="L5" s="2">
        <v>41182</v>
      </c>
      <c r="M5" s="2">
        <v>40818</v>
      </c>
      <c r="N5" s="2">
        <v>40454</v>
      </c>
      <c r="O5" s="2">
        <v>40083</v>
      </c>
      <c r="P5" s="2">
        <v>39719</v>
      </c>
      <c r="Q5" s="2">
        <v>39355</v>
      </c>
      <c r="R5" s="2">
        <v>38991</v>
      </c>
      <c r="S5" s="2">
        <v>38627</v>
      </c>
      <c r="T5" s="2">
        <v>38263</v>
      </c>
      <c r="U5" s="2">
        <v>37892</v>
      </c>
      <c r="V5" s="2">
        <v>37528</v>
      </c>
      <c r="W5" s="2">
        <v>37164</v>
      </c>
      <c r="X5" s="2">
        <v>36800</v>
      </c>
      <c r="Y5" s="2">
        <v>36436</v>
      </c>
      <c r="Z5" s="2">
        <v>36065</v>
      </c>
      <c r="AA5" s="2">
        <v>35701</v>
      </c>
      <c r="AB5" s="2">
        <v>35337</v>
      </c>
      <c r="AC5" s="2">
        <v>34973</v>
      </c>
      <c r="AD5" s="2">
        <v>34609</v>
      </c>
      <c r="AE5" s="2">
        <v>34245</v>
      </c>
    </row>
    <row r="6" spans="1:31" ht="19.25" customHeight="1" x14ac:dyDescent="0.2">
      <c r="B6" s="3" t="s">
        <v>8</v>
      </c>
      <c r="C6" s="3" t="s">
        <v>8</v>
      </c>
      <c r="D6" s="3" t="s">
        <v>8</v>
      </c>
      <c r="E6" s="3" t="s">
        <v>8</v>
      </c>
      <c r="F6" s="3" t="s">
        <v>8</v>
      </c>
      <c r="G6" s="3" t="s">
        <v>8</v>
      </c>
      <c r="H6" s="3" t="s">
        <v>8</v>
      </c>
      <c r="I6" s="3" t="s">
        <v>8</v>
      </c>
      <c r="J6" s="3" t="s">
        <v>8</v>
      </c>
      <c r="K6" s="3" t="s">
        <v>8</v>
      </c>
      <c r="L6" s="3" t="s">
        <v>8</v>
      </c>
      <c r="M6" s="3" t="s">
        <v>8</v>
      </c>
      <c r="N6" s="3" t="s">
        <v>8</v>
      </c>
      <c r="O6" s="3" t="s">
        <v>8</v>
      </c>
      <c r="P6" s="3" t="s">
        <v>8</v>
      </c>
      <c r="Q6" s="3" t="s">
        <v>8</v>
      </c>
      <c r="R6" s="3" t="s">
        <v>8</v>
      </c>
      <c r="S6" s="3" t="s">
        <v>8</v>
      </c>
      <c r="T6" s="3" t="s">
        <v>8</v>
      </c>
      <c r="U6" s="3" t="s">
        <v>8</v>
      </c>
      <c r="V6" s="3" t="s">
        <v>8</v>
      </c>
      <c r="W6" s="3" t="s">
        <v>8</v>
      </c>
      <c r="X6" s="3" t="s">
        <v>8</v>
      </c>
      <c r="Y6" s="3" t="s">
        <v>8</v>
      </c>
      <c r="Z6" s="3" t="s">
        <v>8</v>
      </c>
      <c r="AA6" s="3" t="s">
        <v>8</v>
      </c>
      <c r="AB6" s="3" t="s">
        <v>8</v>
      </c>
      <c r="AC6" s="3" t="s">
        <v>8</v>
      </c>
      <c r="AD6" s="3" t="s">
        <v>8</v>
      </c>
      <c r="AE6" s="3" t="s">
        <v>8</v>
      </c>
    </row>
    <row r="7" spans="1:31" ht="19.25" customHeight="1" x14ac:dyDescent="0.2">
      <c r="B7" s="3" t="s">
        <v>9</v>
      </c>
      <c r="C7" s="3" t="s">
        <v>9</v>
      </c>
      <c r="D7" s="3" t="s">
        <v>9</v>
      </c>
      <c r="E7" s="3" t="s">
        <v>9</v>
      </c>
      <c r="F7" s="3" t="s">
        <v>9</v>
      </c>
      <c r="G7" s="3" t="s">
        <v>9</v>
      </c>
      <c r="H7" s="3" t="s">
        <v>9</v>
      </c>
      <c r="I7" s="3" t="s">
        <v>9</v>
      </c>
      <c r="J7" s="3" t="s">
        <v>9</v>
      </c>
      <c r="K7" s="3" t="s">
        <v>9</v>
      </c>
      <c r="L7" s="3" t="s">
        <v>9</v>
      </c>
      <c r="M7" s="3" t="s">
        <v>9</v>
      </c>
      <c r="N7" s="3" t="s">
        <v>9</v>
      </c>
      <c r="O7" s="3" t="s">
        <v>9</v>
      </c>
      <c r="P7" s="3" t="s">
        <v>9</v>
      </c>
      <c r="Q7" s="3" t="s">
        <v>9</v>
      </c>
      <c r="R7" s="3" t="s">
        <v>9</v>
      </c>
      <c r="S7" s="3" t="s">
        <v>9</v>
      </c>
      <c r="T7" s="3" t="s">
        <v>9</v>
      </c>
      <c r="U7" s="3" t="s">
        <v>9</v>
      </c>
      <c r="V7" s="3" t="s">
        <v>9</v>
      </c>
      <c r="W7" s="3" t="s">
        <v>9</v>
      </c>
      <c r="X7" s="3" t="s">
        <v>9</v>
      </c>
      <c r="Y7" s="3" t="s">
        <v>9</v>
      </c>
      <c r="Z7" s="3" t="s">
        <v>9</v>
      </c>
      <c r="AA7" s="3" t="s">
        <v>9</v>
      </c>
      <c r="AB7" s="3" t="s">
        <v>9</v>
      </c>
      <c r="AC7" s="3" t="s">
        <v>9</v>
      </c>
      <c r="AD7" s="3" t="s">
        <v>9</v>
      </c>
      <c r="AE7" s="3" t="s">
        <v>9</v>
      </c>
    </row>
    <row r="8" spans="1:31" ht="19.25" customHeight="1" x14ac:dyDescent="0.2">
      <c r="B8" s="3" t="s">
        <v>10</v>
      </c>
      <c r="C8" s="3" t="s">
        <v>10</v>
      </c>
      <c r="D8" s="3" t="s">
        <v>10</v>
      </c>
      <c r="E8" s="3" t="s">
        <v>10</v>
      </c>
      <c r="F8" s="3" t="s">
        <v>10</v>
      </c>
      <c r="G8" s="3" t="s">
        <v>10</v>
      </c>
      <c r="H8" s="3" t="s">
        <v>10</v>
      </c>
      <c r="I8" s="3" t="s">
        <v>10</v>
      </c>
      <c r="J8" s="3" t="s">
        <v>10</v>
      </c>
      <c r="K8" s="3" t="s">
        <v>10</v>
      </c>
      <c r="L8" s="3" t="s">
        <v>10</v>
      </c>
      <c r="M8" s="3" t="s">
        <v>10</v>
      </c>
      <c r="N8" s="3" t="s">
        <v>10</v>
      </c>
      <c r="O8" s="3" t="s">
        <v>10</v>
      </c>
      <c r="P8" s="3" t="s">
        <v>10</v>
      </c>
      <c r="Q8" s="3" t="s">
        <v>10</v>
      </c>
      <c r="R8" s="3" t="s">
        <v>10</v>
      </c>
      <c r="S8" s="3" t="s">
        <v>10</v>
      </c>
      <c r="T8" s="3" t="s">
        <v>10</v>
      </c>
      <c r="U8" s="3" t="s">
        <v>10</v>
      </c>
      <c r="V8" s="3" t="s">
        <v>10</v>
      </c>
      <c r="W8" s="3" t="s">
        <v>10</v>
      </c>
      <c r="X8" s="3" t="s">
        <v>10</v>
      </c>
      <c r="Y8" s="3" t="s">
        <v>10</v>
      </c>
      <c r="Z8" s="3" t="s">
        <v>10</v>
      </c>
      <c r="AA8" s="3" t="s">
        <v>10</v>
      </c>
      <c r="AB8" s="3" t="s">
        <v>10</v>
      </c>
      <c r="AC8" s="3" t="s">
        <v>10</v>
      </c>
      <c r="AD8" s="3" t="s">
        <v>11</v>
      </c>
      <c r="AE8" s="3" t="s">
        <v>11</v>
      </c>
    </row>
    <row r="9" spans="1:31" ht="19.25" customHeight="1" x14ac:dyDescent="0.2">
      <c r="B9" s="3" t="s">
        <v>12</v>
      </c>
      <c r="C9" s="3" t="s">
        <v>12</v>
      </c>
      <c r="D9" s="3" t="s">
        <v>12</v>
      </c>
      <c r="E9" s="3" t="s">
        <v>12</v>
      </c>
      <c r="F9" s="3" t="s">
        <v>12</v>
      </c>
      <c r="G9" s="3" t="s">
        <v>12</v>
      </c>
      <c r="H9" s="3" t="s">
        <v>12</v>
      </c>
      <c r="I9" s="3" t="s">
        <v>12</v>
      </c>
      <c r="J9" s="3" t="s">
        <v>12</v>
      </c>
      <c r="K9" s="3" t="s">
        <v>12</v>
      </c>
      <c r="L9" s="3" t="s">
        <v>12</v>
      </c>
      <c r="M9" s="3" t="s">
        <v>12</v>
      </c>
      <c r="N9" s="3" t="s">
        <v>12</v>
      </c>
      <c r="O9" s="3" t="s">
        <v>12</v>
      </c>
      <c r="P9" s="3" t="s">
        <v>12</v>
      </c>
      <c r="Q9" s="3" t="s">
        <v>12</v>
      </c>
      <c r="R9" s="3" t="s">
        <v>12</v>
      </c>
      <c r="S9" s="3" t="s">
        <v>12</v>
      </c>
      <c r="T9" s="3" t="s">
        <v>12</v>
      </c>
      <c r="U9" s="3" t="s">
        <v>12</v>
      </c>
      <c r="V9" s="3" t="s">
        <v>12</v>
      </c>
      <c r="W9" s="3" t="s">
        <v>12</v>
      </c>
      <c r="X9" s="3" t="s">
        <v>12</v>
      </c>
      <c r="Y9" s="3" t="s">
        <v>12</v>
      </c>
      <c r="Z9" s="3" t="s">
        <v>12</v>
      </c>
      <c r="AA9" s="3" t="s">
        <v>12</v>
      </c>
      <c r="AB9" s="3" t="s">
        <v>12</v>
      </c>
      <c r="AC9" s="3" t="s">
        <v>12</v>
      </c>
      <c r="AD9" s="3" t="s">
        <v>12</v>
      </c>
      <c r="AE9" s="3" t="s">
        <v>12</v>
      </c>
    </row>
    <row r="10" spans="1:31" ht="19.25" customHeight="1" x14ac:dyDescent="0.2">
      <c r="B10" s="3" t="s">
        <v>13</v>
      </c>
      <c r="C10" s="3" t="s">
        <v>13</v>
      </c>
      <c r="D10" s="3" t="s">
        <v>13</v>
      </c>
      <c r="E10" s="3" t="s">
        <v>13</v>
      </c>
      <c r="F10" s="3" t="s">
        <v>13</v>
      </c>
      <c r="G10" s="3" t="s">
        <v>13</v>
      </c>
      <c r="H10" s="3" t="s">
        <v>13</v>
      </c>
      <c r="I10" s="3" t="s">
        <v>13</v>
      </c>
      <c r="J10" s="3" t="s">
        <v>13</v>
      </c>
      <c r="K10" s="3" t="s">
        <v>13</v>
      </c>
      <c r="L10" s="3" t="s">
        <v>13</v>
      </c>
      <c r="M10" s="3" t="s">
        <v>13</v>
      </c>
      <c r="N10" s="3" t="s">
        <v>14</v>
      </c>
      <c r="O10" s="3" t="s">
        <v>13</v>
      </c>
      <c r="P10" s="3" t="s">
        <v>13</v>
      </c>
      <c r="Q10" s="3" t="s">
        <v>13</v>
      </c>
      <c r="R10" s="3" t="s">
        <v>13</v>
      </c>
      <c r="S10" s="3" t="s">
        <v>13</v>
      </c>
      <c r="T10" s="3" t="s">
        <v>13</v>
      </c>
      <c r="U10" s="3" t="s">
        <v>13</v>
      </c>
      <c r="V10" s="3" t="s">
        <v>15</v>
      </c>
      <c r="W10" s="3" t="s">
        <v>13</v>
      </c>
      <c r="X10" s="3" t="s">
        <v>13</v>
      </c>
      <c r="Y10" s="3" t="s">
        <v>13</v>
      </c>
      <c r="Z10" s="3" t="s">
        <v>13</v>
      </c>
      <c r="AA10" s="3" t="s">
        <v>13</v>
      </c>
      <c r="AB10" s="3" t="s">
        <v>13</v>
      </c>
      <c r="AC10" s="3" t="s">
        <v>13</v>
      </c>
      <c r="AD10" s="3" t="s">
        <v>13</v>
      </c>
      <c r="AE10" s="3" t="s">
        <v>13</v>
      </c>
    </row>
    <row r="11" spans="1:31" ht="25.25" customHeight="1" x14ac:dyDescent="0.2">
      <c r="A11" s="4" t="s">
        <v>16</v>
      </c>
    </row>
    <row r="12" spans="1:31" ht="25.25" customHeight="1" x14ac:dyDescent="0.2">
      <c r="A12" s="5" t="s">
        <v>17</v>
      </c>
      <c r="B12" s="6">
        <v>20959700</v>
      </c>
      <c r="C12" s="6">
        <v>21636200</v>
      </c>
      <c r="D12" s="6">
        <v>21568100</v>
      </c>
      <c r="E12" s="6">
        <v>13565700</v>
      </c>
      <c r="F12" s="6">
        <v>11662200</v>
      </c>
      <c r="G12" s="6">
        <v>9082200</v>
      </c>
      <c r="H12" s="6">
        <v>9554600</v>
      </c>
      <c r="I12" s="6">
        <v>8445300</v>
      </c>
      <c r="J12" s="6">
        <v>6584200</v>
      </c>
      <c r="K12" s="6">
        <v>6045300</v>
      </c>
      <c r="L12" s="6">
        <v>4019600</v>
      </c>
      <c r="M12" s="6">
        <v>3565500</v>
      </c>
      <c r="N12" s="6">
        <v>3629500</v>
      </c>
      <c r="O12" s="6">
        <v>3541000</v>
      </c>
      <c r="P12" s="6">
        <v>3924600</v>
      </c>
      <c r="Q12" s="6">
        <v>3647391</v>
      </c>
      <c r="R12" s="6">
        <v>2899153</v>
      </c>
      <c r="S12" s="6">
        <v>2304359</v>
      </c>
      <c r="T12" s="6">
        <v>2035646</v>
      </c>
      <c r="U12" s="6">
        <v>1868553</v>
      </c>
      <c r="V12" s="6">
        <v>1441749</v>
      </c>
      <c r="W12" s="6">
        <v>1252594</v>
      </c>
      <c r="X12" s="6">
        <v>1033312</v>
      </c>
      <c r="Y12" s="6">
        <v>866014</v>
      </c>
      <c r="Z12" s="6">
        <v>655475</v>
      </c>
      <c r="AA12" s="6">
        <v>539597</v>
      </c>
      <c r="AB12" s="6">
        <v>387072</v>
      </c>
      <c r="AC12" s="6">
        <v>262523</v>
      </c>
      <c r="AD12" s="6">
        <v>146841</v>
      </c>
      <c r="AE12" s="6">
        <v>132038</v>
      </c>
    </row>
    <row r="13" spans="1:31" ht="25.25" customHeight="1" x14ac:dyDescent="0.2">
      <c r="A13" s="5" t="s">
        <v>18</v>
      </c>
      <c r="B13" s="6">
        <v>3439400</v>
      </c>
      <c r="C13" s="6">
        <v>4027200</v>
      </c>
      <c r="D13" s="6">
        <v>4149300</v>
      </c>
      <c r="E13" s="6">
        <v>4272600</v>
      </c>
      <c r="F13" s="6">
        <v>4583800</v>
      </c>
      <c r="G13" s="6">
        <v>1980600</v>
      </c>
      <c r="H13" s="6">
        <v>2235900</v>
      </c>
      <c r="I13" s="6">
        <v>2095800</v>
      </c>
      <c r="J13" s="6">
        <v>1129700</v>
      </c>
      <c r="K13" s="6">
        <v>1137700</v>
      </c>
      <c r="L13" s="6">
        <v>542800</v>
      </c>
      <c r="M13" s="6">
        <v>433500</v>
      </c>
      <c r="N13" s="6">
        <v>333200</v>
      </c>
      <c r="O13" s="6">
        <v>327300</v>
      </c>
      <c r="P13" s="6">
        <v>333100</v>
      </c>
      <c r="Q13" s="6">
        <v>257668</v>
      </c>
      <c r="R13" s="6">
        <v>199433</v>
      </c>
      <c r="S13" s="6">
        <v>127883</v>
      </c>
      <c r="T13" s="6">
        <v>95750</v>
      </c>
      <c r="U13" s="6">
        <v>88286</v>
      </c>
      <c r="V13" s="6">
        <v>29764</v>
      </c>
      <c r="W13" s="6">
        <v>21845</v>
      </c>
      <c r="X13" s="6">
        <v>21311</v>
      </c>
      <c r="Y13" s="6">
        <v>14191</v>
      </c>
      <c r="Z13" s="6">
        <v>79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</row>
    <row r="14" spans="1:31" ht="25.25" customHeight="1" x14ac:dyDescent="0.2">
      <c r="A14" s="5" t="s">
        <v>19</v>
      </c>
      <c r="B14" s="6">
        <v>14576100</v>
      </c>
      <c r="C14" s="6">
        <v>14605500</v>
      </c>
      <c r="D14" s="6">
        <v>14375500</v>
      </c>
      <c r="E14" s="6">
        <v>6431700</v>
      </c>
      <c r="F14" s="6">
        <v>5929100</v>
      </c>
      <c r="G14" s="6">
        <v>4919500</v>
      </c>
      <c r="H14" s="6">
        <v>4533800</v>
      </c>
      <c r="I14" s="6">
        <v>4088300</v>
      </c>
      <c r="J14" s="6">
        <v>3519000</v>
      </c>
      <c r="K14" s="6">
        <v>3200500</v>
      </c>
      <c r="L14" s="6">
        <v>2658900</v>
      </c>
      <c r="M14" s="6">
        <v>2355000</v>
      </c>
      <c r="N14" s="6">
        <v>2416500</v>
      </c>
      <c r="O14" s="6">
        <v>2536400</v>
      </c>
      <c r="P14" s="6">
        <v>2956400</v>
      </c>
      <c r="Q14" s="6">
        <v>2890433</v>
      </c>
      <c r="R14" s="6">
        <v>2287899</v>
      </c>
      <c r="S14" s="6">
        <v>1842019</v>
      </c>
      <c r="T14" s="6">
        <v>1551416</v>
      </c>
      <c r="U14" s="6">
        <v>1447738</v>
      </c>
      <c r="V14" s="6">
        <v>1265756</v>
      </c>
      <c r="W14" s="6">
        <v>1135784</v>
      </c>
      <c r="X14" s="6">
        <v>930759</v>
      </c>
      <c r="Y14" s="6">
        <v>760289</v>
      </c>
      <c r="Z14" s="6">
        <v>600794</v>
      </c>
      <c r="AA14" s="6">
        <v>488791</v>
      </c>
      <c r="AB14" s="6">
        <v>369477</v>
      </c>
      <c r="AC14" s="6">
        <v>244728</v>
      </c>
      <c r="AD14" s="6">
        <v>140754</v>
      </c>
      <c r="AE14" s="6">
        <v>70820</v>
      </c>
    </row>
    <row r="15" spans="1:31" ht="25.25" customHeight="1" x14ac:dyDescent="0.2">
      <c r="A15" s="5" t="s">
        <v>20</v>
      </c>
      <c r="B15" s="6">
        <v>2944200</v>
      </c>
      <c r="C15" s="6">
        <v>3003500</v>
      </c>
      <c r="D15" s="6">
        <v>3043300</v>
      </c>
      <c r="E15" s="6">
        <v>2861400</v>
      </c>
      <c r="F15" s="6">
        <v>1149300</v>
      </c>
      <c r="G15" s="6">
        <v>2182100</v>
      </c>
      <c r="H15" s="6">
        <v>2784900</v>
      </c>
      <c r="I15" s="6">
        <v>2261200</v>
      </c>
      <c r="J15" s="6">
        <v>1935500</v>
      </c>
      <c r="K15" s="6">
        <v>1707100</v>
      </c>
      <c r="L15" s="6">
        <v>817900</v>
      </c>
      <c r="M15" s="6">
        <v>777000</v>
      </c>
      <c r="N15" s="6">
        <v>879800</v>
      </c>
      <c r="O15" s="6">
        <v>677300</v>
      </c>
      <c r="P15" s="6">
        <v>635100</v>
      </c>
      <c r="Q15" s="6">
        <v>499290</v>
      </c>
      <c r="R15" s="6">
        <v>411821</v>
      </c>
      <c r="S15" s="6">
        <v>334457</v>
      </c>
      <c r="T15" s="6">
        <v>388480</v>
      </c>
      <c r="U15" s="6">
        <v>332529</v>
      </c>
      <c r="V15" s="6">
        <v>146229</v>
      </c>
      <c r="W15" s="6">
        <v>94965</v>
      </c>
      <c r="X15" s="6">
        <v>81242</v>
      </c>
      <c r="Y15" s="6">
        <v>91534</v>
      </c>
      <c r="Z15" s="6">
        <v>54602</v>
      </c>
      <c r="AA15" s="6">
        <v>50806</v>
      </c>
      <c r="AB15" s="6">
        <v>17595</v>
      </c>
      <c r="AC15" s="6">
        <v>17795</v>
      </c>
      <c r="AD15" s="6">
        <v>6087</v>
      </c>
      <c r="AE15" s="6">
        <v>61218</v>
      </c>
    </row>
    <row r="16" spans="1:31" ht="25.25" customHeight="1" x14ac:dyDescent="0.2">
      <c r="A16" s="5" t="s">
        <v>21</v>
      </c>
      <c r="B16" s="6">
        <v>7018700</v>
      </c>
      <c r="C16" s="6">
        <v>9756400</v>
      </c>
      <c r="D16" s="6">
        <v>7806400</v>
      </c>
      <c r="E16" s="6">
        <v>5653900</v>
      </c>
      <c r="F16" s="6">
        <v>12494200</v>
      </c>
      <c r="G16" s="6">
        <v>5283400</v>
      </c>
      <c r="H16" s="6">
        <v>4757900</v>
      </c>
      <c r="I16" s="6">
        <v>3971000</v>
      </c>
      <c r="J16" s="6">
        <v>4168700</v>
      </c>
      <c r="K16" s="6">
        <v>5471400</v>
      </c>
      <c r="L16" s="6">
        <v>4199600</v>
      </c>
      <c r="M16" s="6">
        <v>3794900</v>
      </c>
      <c r="N16" s="6">
        <v>2756400</v>
      </c>
      <c r="O16" s="6">
        <v>2035800</v>
      </c>
      <c r="P16" s="6">
        <v>1748000</v>
      </c>
      <c r="Q16" s="6">
        <v>1696487</v>
      </c>
      <c r="R16" s="6">
        <v>1529788</v>
      </c>
      <c r="S16" s="6">
        <v>1209334</v>
      </c>
      <c r="T16" s="6">
        <v>1350895</v>
      </c>
      <c r="U16" s="6">
        <v>909980</v>
      </c>
      <c r="V16" s="6">
        <v>772643</v>
      </c>
      <c r="W16" s="6">
        <v>593925</v>
      </c>
      <c r="X16" s="6">
        <v>458234</v>
      </c>
      <c r="Y16" s="6">
        <v>386500</v>
      </c>
      <c r="Z16" s="6">
        <v>337280</v>
      </c>
      <c r="AA16" s="6">
        <v>317555</v>
      </c>
      <c r="AB16" s="6">
        <v>339541</v>
      </c>
      <c r="AC16" s="6">
        <v>205655</v>
      </c>
      <c r="AD16" s="6">
        <v>84580</v>
      </c>
      <c r="AE16" s="6">
        <v>69674</v>
      </c>
    </row>
    <row r="17" spans="1:31" ht="25.25" customHeight="1" x14ac:dyDescent="0.2">
      <c r="A17" s="5" t="s">
        <v>22</v>
      </c>
      <c r="B17" s="6">
        <v>2176600</v>
      </c>
      <c r="C17" s="6">
        <v>1603900</v>
      </c>
      <c r="D17" s="6">
        <v>1551400</v>
      </c>
      <c r="E17" s="6">
        <v>1529400</v>
      </c>
      <c r="F17" s="6">
        <v>1400500</v>
      </c>
      <c r="G17" s="6">
        <v>1364000</v>
      </c>
      <c r="H17" s="6">
        <v>1378500</v>
      </c>
      <c r="I17" s="6">
        <v>1306400</v>
      </c>
      <c r="J17" s="6">
        <v>1090900</v>
      </c>
      <c r="K17" s="6">
        <v>1111200</v>
      </c>
      <c r="L17" s="6">
        <v>1241500</v>
      </c>
      <c r="M17" s="6">
        <v>965800</v>
      </c>
      <c r="N17" s="6">
        <v>543300</v>
      </c>
      <c r="O17" s="6">
        <v>664900</v>
      </c>
      <c r="P17" s="6">
        <v>692800</v>
      </c>
      <c r="Q17" s="6">
        <v>691658</v>
      </c>
      <c r="R17" s="6">
        <v>636222</v>
      </c>
      <c r="S17" s="6">
        <v>546299</v>
      </c>
      <c r="T17" s="6">
        <v>422663</v>
      </c>
      <c r="U17" s="6">
        <v>342944</v>
      </c>
      <c r="V17" s="6">
        <v>263174</v>
      </c>
      <c r="W17" s="6">
        <v>221253</v>
      </c>
      <c r="X17" s="6">
        <v>201656</v>
      </c>
      <c r="Y17" s="6">
        <v>180886</v>
      </c>
      <c r="Z17" s="6">
        <v>143118</v>
      </c>
      <c r="AA17" s="6">
        <v>119767</v>
      </c>
      <c r="AB17" s="6">
        <v>83370</v>
      </c>
      <c r="AC17" s="6">
        <v>123657</v>
      </c>
      <c r="AD17" s="6">
        <v>56064</v>
      </c>
      <c r="AE17" s="6">
        <v>25991</v>
      </c>
    </row>
    <row r="18" spans="1:31" ht="25.25" customHeight="1" x14ac:dyDescent="0.2">
      <c r="A18" s="5" t="s">
        <v>23</v>
      </c>
      <c r="B18" s="6">
        <v>1175500</v>
      </c>
      <c r="C18" s="6">
        <v>940000</v>
      </c>
      <c r="D18" s="6">
        <v>883400</v>
      </c>
      <c r="E18" s="6">
        <v>879200</v>
      </c>
      <c r="F18" s="6">
        <v>693100</v>
      </c>
      <c r="G18" s="6">
        <v>870400</v>
      </c>
      <c r="H18" s="6">
        <v>768800</v>
      </c>
      <c r="I18" s="6">
        <v>719000</v>
      </c>
      <c r="J18" s="6">
        <v>631000</v>
      </c>
      <c r="K18" s="6">
        <v>561400</v>
      </c>
      <c r="L18" s="6">
        <v>485900</v>
      </c>
      <c r="M18" s="6">
        <v>386500</v>
      </c>
      <c r="N18" s="6">
        <v>302700</v>
      </c>
      <c r="O18" s="6">
        <v>271000</v>
      </c>
      <c r="P18" s="6">
        <v>329500</v>
      </c>
      <c r="Q18" s="6">
        <v>287925</v>
      </c>
      <c r="R18" s="6">
        <v>224271</v>
      </c>
      <c r="S18" s="6">
        <v>190762</v>
      </c>
      <c r="T18" s="6">
        <v>140226</v>
      </c>
      <c r="U18" s="6">
        <v>114448</v>
      </c>
      <c r="V18" s="6">
        <v>97573</v>
      </c>
      <c r="W18" s="6">
        <v>90425</v>
      </c>
      <c r="X18" s="6">
        <v>76385</v>
      </c>
      <c r="Y18" s="6">
        <v>47646</v>
      </c>
      <c r="Z18" s="6">
        <v>50972</v>
      </c>
      <c r="AA18" s="6">
        <v>31231</v>
      </c>
      <c r="AB18" s="6">
        <v>17621</v>
      </c>
      <c r="AC18" s="6">
        <v>10157</v>
      </c>
      <c r="AD18" s="6">
        <v>5394</v>
      </c>
      <c r="AE18" s="6">
        <v>3097</v>
      </c>
    </row>
    <row r="19" spans="1:31" ht="25.25" customHeight="1" x14ac:dyDescent="0.2">
      <c r="A19" s="5" t="s">
        <v>24</v>
      </c>
      <c r="B19" s="6">
        <v>3666600</v>
      </c>
      <c r="C19" s="6">
        <v>7212500</v>
      </c>
      <c r="D19" s="6">
        <v>5371600</v>
      </c>
      <c r="E19" s="6">
        <v>3245300</v>
      </c>
      <c r="F19" s="6">
        <v>10400600</v>
      </c>
      <c r="G19" s="6">
        <v>3049000</v>
      </c>
      <c r="H19" s="6">
        <v>2610600</v>
      </c>
      <c r="I19" s="6">
        <v>1945600</v>
      </c>
      <c r="J19" s="6">
        <v>2446800</v>
      </c>
      <c r="K19" s="6">
        <v>3798800</v>
      </c>
      <c r="L19" s="6">
        <v>2472200</v>
      </c>
      <c r="M19" s="6">
        <v>2442600</v>
      </c>
      <c r="N19" s="6">
        <v>1910400</v>
      </c>
      <c r="O19" s="6">
        <v>1099900</v>
      </c>
      <c r="P19" s="6">
        <v>725700</v>
      </c>
      <c r="Q19" s="6">
        <v>716904</v>
      </c>
      <c r="R19" s="6">
        <v>669295</v>
      </c>
      <c r="S19" s="6">
        <v>472273</v>
      </c>
      <c r="T19" s="6">
        <v>788006</v>
      </c>
      <c r="U19" s="6">
        <v>452588</v>
      </c>
      <c r="V19" s="6">
        <v>411896</v>
      </c>
      <c r="W19" s="6">
        <v>282247</v>
      </c>
      <c r="X19" s="6">
        <v>180193</v>
      </c>
      <c r="Y19" s="6">
        <v>157968</v>
      </c>
      <c r="Z19" s="6">
        <v>143190</v>
      </c>
      <c r="AA19" s="6">
        <v>166557</v>
      </c>
      <c r="AB19" s="6">
        <v>238550</v>
      </c>
      <c r="AC19" s="6">
        <v>71841</v>
      </c>
      <c r="AD19" s="6">
        <v>23122</v>
      </c>
      <c r="AE19" s="6">
        <v>40586</v>
      </c>
    </row>
    <row r="20" spans="1:31" ht="32.5" customHeight="1" x14ac:dyDescent="0.2">
      <c r="A20" s="5" t="s">
        <v>25</v>
      </c>
      <c r="B20" s="6">
        <v>3182900</v>
      </c>
      <c r="C20" s="6">
        <v>6617900</v>
      </c>
      <c r="D20" s="6">
        <v>4632100</v>
      </c>
      <c r="E20" s="6">
        <v>2757100</v>
      </c>
      <c r="F20" s="6">
        <v>8937800</v>
      </c>
      <c r="G20" s="6">
        <v>2690900</v>
      </c>
      <c r="H20" s="6">
        <v>2263200</v>
      </c>
      <c r="I20" s="6">
        <v>1611400</v>
      </c>
      <c r="J20" s="6">
        <v>1843800</v>
      </c>
      <c r="K20" s="6">
        <v>3233800</v>
      </c>
      <c r="L20" s="6">
        <v>2037000</v>
      </c>
      <c r="M20" s="6">
        <v>2050700</v>
      </c>
      <c r="N20" s="6">
        <v>1449700</v>
      </c>
      <c r="O20" s="6">
        <v>666100</v>
      </c>
      <c r="P20" s="6">
        <v>322300</v>
      </c>
      <c r="Q20" s="6">
        <v>438694</v>
      </c>
      <c r="R20" s="6">
        <v>453644</v>
      </c>
      <c r="S20" s="6">
        <v>307036</v>
      </c>
      <c r="T20" s="6">
        <v>653009</v>
      </c>
      <c r="U20" s="6">
        <v>350011</v>
      </c>
      <c r="V20" s="6">
        <v>327339</v>
      </c>
      <c r="W20" s="6">
        <v>220549</v>
      </c>
      <c r="X20" s="6">
        <v>132153</v>
      </c>
      <c r="Y20" s="6">
        <v>117786</v>
      </c>
      <c r="Z20" s="6">
        <v>123537</v>
      </c>
      <c r="AA20" s="6">
        <v>153630</v>
      </c>
      <c r="AB20" s="6">
        <v>229436</v>
      </c>
      <c r="AC20" s="6">
        <v>62451</v>
      </c>
      <c r="AD20" s="6">
        <v>15921</v>
      </c>
      <c r="AE20" s="6">
        <v>35594</v>
      </c>
    </row>
    <row r="21" spans="1:31" ht="25.25" customHeight="1" x14ac:dyDescent="0.2">
      <c r="A21" s="7" t="s">
        <v>26</v>
      </c>
      <c r="B21" s="8">
        <v>27978400</v>
      </c>
      <c r="C21" s="8">
        <v>31392600</v>
      </c>
      <c r="D21" s="8">
        <v>29374500</v>
      </c>
      <c r="E21" s="8">
        <v>19219600</v>
      </c>
      <c r="F21" s="8">
        <v>24156400</v>
      </c>
      <c r="G21" s="8">
        <v>14365600</v>
      </c>
      <c r="H21" s="8">
        <v>14312500</v>
      </c>
      <c r="I21" s="8">
        <v>12416300</v>
      </c>
      <c r="J21" s="8">
        <v>10752900</v>
      </c>
      <c r="K21" s="8">
        <v>11516700</v>
      </c>
      <c r="L21" s="8">
        <v>8219200</v>
      </c>
      <c r="M21" s="8">
        <v>7360400</v>
      </c>
      <c r="N21" s="8">
        <v>6385900</v>
      </c>
      <c r="O21" s="8">
        <v>5576800</v>
      </c>
      <c r="P21" s="8">
        <v>5672600</v>
      </c>
      <c r="Q21" s="8">
        <v>5343878</v>
      </c>
      <c r="R21" s="8">
        <v>4428941</v>
      </c>
      <c r="S21" s="8">
        <v>3513693</v>
      </c>
      <c r="T21" s="8">
        <v>3386541</v>
      </c>
      <c r="U21" s="8">
        <v>2778533</v>
      </c>
      <c r="V21" s="8">
        <v>2214392</v>
      </c>
      <c r="W21" s="8">
        <v>1846519</v>
      </c>
      <c r="X21" s="8">
        <v>1491546</v>
      </c>
      <c r="Y21" s="8">
        <v>1252514</v>
      </c>
      <c r="Z21" s="8">
        <v>992755</v>
      </c>
      <c r="AA21" s="8">
        <v>857152</v>
      </c>
      <c r="AB21" s="8">
        <v>726613</v>
      </c>
      <c r="AC21" s="8">
        <v>468178</v>
      </c>
      <c r="AD21" s="8">
        <v>231421</v>
      </c>
      <c r="AE21" s="8">
        <v>201712</v>
      </c>
    </row>
    <row r="22" spans="1:31" ht="25.25" customHeight="1" x14ac:dyDescent="0.2"/>
    <row r="23" spans="1:31" ht="25.25" customHeight="1" x14ac:dyDescent="0.2">
      <c r="A23" s="4" t="s">
        <v>27</v>
      </c>
      <c r="F23" s="1">
        <f>'Profit &amp; loss account'!F26/'Balance sheet'!F24*100</f>
        <v>386.34459170585723</v>
      </c>
    </row>
    <row r="24" spans="1:31" ht="25.25" customHeight="1" x14ac:dyDescent="0.2">
      <c r="A24" s="5" t="s">
        <v>28</v>
      </c>
      <c r="B24" s="6">
        <v>-8706600</v>
      </c>
      <c r="C24" s="6">
        <v>-5321200</v>
      </c>
      <c r="D24" s="6">
        <v>-7805100</v>
      </c>
      <c r="E24" s="6">
        <v>-6232200</v>
      </c>
      <c r="F24" s="6">
        <v>1169500</v>
      </c>
      <c r="G24" s="6">
        <v>5450100</v>
      </c>
      <c r="H24" s="6">
        <v>5884000</v>
      </c>
      <c r="I24" s="6">
        <v>5818000</v>
      </c>
      <c r="J24" s="6">
        <v>5272000</v>
      </c>
      <c r="K24" s="6">
        <v>4480200</v>
      </c>
      <c r="L24" s="6">
        <v>5109000</v>
      </c>
      <c r="M24" s="6">
        <v>4384900</v>
      </c>
      <c r="N24" s="6">
        <v>3674700</v>
      </c>
      <c r="O24" s="6">
        <v>3045700</v>
      </c>
      <c r="P24" s="6">
        <v>2490900</v>
      </c>
      <c r="Q24" s="6">
        <v>2284117</v>
      </c>
      <c r="R24" s="6">
        <v>2228506</v>
      </c>
      <c r="S24" s="6">
        <v>2090262</v>
      </c>
      <c r="T24" s="6">
        <v>2470211</v>
      </c>
      <c r="U24" s="6">
        <v>2071110</v>
      </c>
      <c r="V24" s="6">
        <v>1723189</v>
      </c>
      <c r="W24" s="6">
        <v>1375927</v>
      </c>
      <c r="X24" s="6">
        <v>1148399</v>
      </c>
      <c r="Y24" s="6">
        <v>961013</v>
      </c>
      <c r="Z24" s="6">
        <v>794297</v>
      </c>
      <c r="AA24" s="6">
        <v>533710</v>
      </c>
      <c r="AB24" s="6">
        <v>451660</v>
      </c>
      <c r="AC24" s="6">
        <v>312231</v>
      </c>
      <c r="AD24" s="6">
        <v>109898</v>
      </c>
      <c r="AE24" s="6">
        <v>93630</v>
      </c>
    </row>
    <row r="25" spans="1:31" ht="25.25" customHeight="1" x14ac:dyDescent="0.2">
      <c r="A25" s="5" t="s">
        <v>29</v>
      </c>
      <c r="B25" s="6">
        <v>1100</v>
      </c>
      <c r="C25" s="6">
        <v>1200</v>
      </c>
      <c r="D25" s="6">
        <v>1200</v>
      </c>
      <c r="E25" s="6">
        <v>1200</v>
      </c>
      <c r="F25" s="6">
        <v>1300</v>
      </c>
      <c r="G25" s="6">
        <v>1400</v>
      </c>
      <c r="H25" s="6">
        <v>1500</v>
      </c>
      <c r="I25" s="6">
        <v>1500</v>
      </c>
      <c r="J25" s="6">
        <v>700</v>
      </c>
      <c r="K25" s="6">
        <v>800</v>
      </c>
      <c r="L25" s="6">
        <v>700</v>
      </c>
      <c r="M25" s="6">
        <v>700</v>
      </c>
      <c r="N25" s="6">
        <v>700</v>
      </c>
      <c r="O25" s="6">
        <v>700</v>
      </c>
      <c r="P25" s="6">
        <v>700</v>
      </c>
      <c r="Q25" s="6">
        <v>738</v>
      </c>
      <c r="R25" s="6">
        <v>756</v>
      </c>
      <c r="S25" s="6">
        <v>767</v>
      </c>
      <c r="T25" s="6">
        <v>956685</v>
      </c>
      <c r="U25" s="6">
        <v>959103</v>
      </c>
      <c r="V25" s="6">
        <v>891040</v>
      </c>
      <c r="W25" s="6">
        <v>791622</v>
      </c>
      <c r="X25" s="6">
        <v>750872</v>
      </c>
      <c r="Y25" s="6">
        <v>651020</v>
      </c>
      <c r="Z25" s="6">
        <v>589214</v>
      </c>
      <c r="AA25" s="6">
        <v>391284</v>
      </c>
      <c r="AB25" s="6">
        <v>361309</v>
      </c>
      <c r="AC25" s="6">
        <v>265679</v>
      </c>
      <c r="AD25" s="6">
        <v>93532</v>
      </c>
      <c r="AE25" s="6">
        <v>87368</v>
      </c>
    </row>
    <row r="26" spans="1:31" ht="32.5" customHeight="1" x14ac:dyDescent="0.2">
      <c r="A26" s="5" t="s">
        <v>30</v>
      </c>
      <c r="B26" s="6">
        <v>-8707700</v>
      </c>
      <c r="C26" s="6">
        <v>-5322400</v>
      </c>
      <c r="D26" s="6">
        <v>-7806300</v>
      </c>
      <c r="E26" s="6">
        <v>-6233400</v>
      </c>
      <c r="F26" s="6">
        <v>1168200</v>
      </c>
      <c r="G26" s="6">
        <v>5448700</v>
      </c>
      <c r="H26" s="6">
        <v>5882500</v>
      </c>
      <c r="I26" s="6">
        <v>5816500</v>
      </c>
      <c r="J26" s="6">
        <v>5271300</v>
      </c>
      <c r="K26" s="6">
        <v>4479400</v>
      </c>
      <c r="L26" s="6">
        <v>5108300</v>
      </c>
      <c r="M26" s="6">
        <v>4384200</v>
      </c>
      <c r="N26" s="6">
        <v>3674000</v>
      </c>
      <c r="O26" s="6">
        <v>3045000</v>
      </c>
      <c r="P26" s="6">
        <v>2490200</v>
      </c>
      <c r="Q26" s="6">
        <v>2283379</v>
      </c>
      <c r="R26" s="6">
        <v>2227750</v>
      </c>
      <c r="S26" s="6">
        <v>2089495</v>
      </c>
      <c r="T26" s="6">
        <v>1513526</v>
      </c>
      <c r="U26" s="6">
        <v>1112007</v>
      </c>
      <c r="V26" s="6">
        <v>832149</v>
      </c>
      <c r="W26" s="6">
        <v>584305</v>
      </c>
      <c r="X26" s="6">
        <v>397527</v>
      </c>
      <c r="Y26" s="6">
        <v>309993</v>
      </c>
      <c r="Z26" s="6">
        <v>205083</v>
      </c>
      <c r="AA26" s="6">
        <v>142426</v>
      </c>
      <c r="AB26" s="6">
        <v>90351</v>
      </c>
      <c r="AC26" s="6">
        <v>46552</v>
      </c>
      <c r="AD26" s="6">
        <v>16366</v>
      </c>
      <c r="AE26" s="6">
        <v>6262</v>
      </c>
    </row>
    <row r="27" spans="1:31" ht="25.25" customHeight="1" x14ac:dyDescent="0.2">
      <c r="A27" s="5" t="s">
        <v>31</v>
      </c>
      <c r="B27" s="6">
        <v>27533200</v>
      </c>
      <c r="C27" s="6">
        <v>28562400</v>
      </c>
      <c r="D27" s="6">
        <v>29832800</v>
      </c>
      <c r="E27" s="6">
        <v>19283100</v>
      </c>
      <c r="F27" s="6">
        <v>17302700</v>
      </c>
      <c r="G27" s="6">
        <v>4694800</v>
      </c>
      <c r="H27" s="6">
        <v>3881700</v>
      </c>
      <c r="I27" s="6">
        <v>2950200</v>
      </c>
      <c r="J27" s="6">
        <v>2442200</v>
      </c>
      <c r="K27" s="6">
        <v>1659200</v>
      </c>
      <c r="L27" s="6">
        <v>900400.00000000105</v>
      </c>
      <c r="M27" s="6">
        <v>899700</v>
      </c>
      <c r="N27" s="6">
        <v>932100</v>
      </c>
      <c r="O27" s="6">
        <v>950100</v>
      </c>
      <c r="P27" s="6">
        <v>992000</v>
      </c>
      <c r="Q27" s="6">
        <v>904195</v>
      </c>
      <c r="R27" s="6">
        <v>264815</v>
      </c>
      <c r="S27" s="6">
        <v>196435</v>
      </c>
      <c r="T27" s="6">
        <v>170071</v>
      </c>
      <c r="U27" s="6">
        <v>133210</v>
      </c>
      <c r="V27" s="6">
        <v>28608</v>
      </c>
      <c r="W27" s="6">
        <v>25328</v>
      </c>
      <c r="X27" s="6">
        <v>31481</v>
      </c>
      <c r="Y27" s="6">
        <v>40304</v>
      </c>
      <c r="Z27" s="6">
        <v>18983</v>
      </c>
      <c r="AA27" s="6">
        <v>177966</v>
      </c>
      <c r="AB27" s="6">
        <v>173862</v>
      </c>
      <c r="AC27" s="6">
        <v>84901</v>
      </c>
      <c r="AD27" s="6">
        <v>81105</v>
      </c>
      <c r="AE27" s="6">
        <v>80500</v>
      </c>
    </row>
    <row r="28" spans="1:31" ht="25.25" customHeight="1" x14ac:dyDescent="0.2">
      <c r="A28" s="5" t="s">
        <v>32</v>
      </c>
      <c r="B28" s="6">
        <v>13119900</v>
      </c>
      <c r="C28" s="6">
        <v>13616900</v>
      </c>
      <c r="D28" s="6">
        <v>14659600</v>
      </c>
      <c r="E28" s="6">
        <v>11167000</v>
      </c>
      <c r="F28" s="6">
        <v>9090200</v>
      </c>
      <c r="G28" s="6">
        <v>3932600</v>
      </c>
      <c r="H28" s="6">
        <v>3185300</v>
      </c>
      <c r="I28" s="6">
        <v>2347500</v>
      </c>
      <c r="J28" s="6">
        <v>2048300</v>
      </c>
      <c r="K28" s="6">
        <v>1299400</v>
      </c>
      <c r="L28" s="6">
        <v>549600</v>
      </c>
      <c r="M28" s="6">
        <v>549500</v>
      </c>
      <c r="N28" s="6">
        <v>549400</v>
      </c>
      <c r="O28" s="6">
        <v>549300</v>
      </c>
      <c r="P28" s="6">
        <v>549600</v>
      </c>
      <c r="Q28" s="6">
        <v>550121</v>
      </c>
      <c r="R28" s="6">
        <v>1958</v>
      </c>
      <c r="S28" s="6">
        <v>2870</v>
      </c>
      <c r="T28" s="6">
        <v>3618</v>
      </c>
      <c r="U28" s="6">
        <v>4354</v>
      </c>
      <c r="V28" s="6">
        <v>5076</v>
      </c>
      <c r="W28" s="6">
        <v>5786</v>
      </c>
      <c r="X28" s="6">
        <v>6483</v>
      </c>
      <c r="Y28" s="6">
        <v>7018</v>
      </c>
      <c r="Z28" s="6">
        <v>0</v>
      </c>
      <c r="AA28" s="6">
        <v>165020</v>
      </c>
      <c r="AB28" s="6">
        <v>166748</v>
      </c>
      <c r="AC28" s="6">
        <v>81411</v>
      </c>
      <c r="AD28" s="6">
        <v>80500</v>
      </c>
      <c r="AE28" s="6">
        <v>80500</v>
      </c>
    </row>
    <row r="29" spans="1:31" ht="32.5" customHeight="1" x14ac:dyDescent="0.2">
      <c r="A29" s="5" t="s">
        <v>33</v>
      </c>
      <c r="B29" s="6">
        <v>14413300</v>
      </c>
      <c r="C29" s="6">
        <v>14945500</v>
      </c>
      <c r="D29" s="6">
        <v>15173200</v>
      </c>
      <c r="E29" s="6">
        <v>8116100</v>
      </c>
      <c r="F29" s="6">
        <v>8212500</v>
      </c>
      <c r="G29" s="6">
        <v>762200</v>
      </c>
      <c r="H29" s="6">
        <v>696400</v>
      </c>
      <c r="I29" s="6">
        <v>602700</v>
      </c>
      <c r="J29" s="6">
        <v>393900</v>
      </c>
      <c r="K29" s="6">
        <v>359800</v>
      </c>
      <c r="L29" s="6">
        <v>350800</v>
      </c>
      <c r="M29" s="6">
        <v>350200</v>
      </c>
      <c r="N29" s="6">
        <v>382700</v>
      </c>
      <c r="O29" s="6">
        <v>400800</v>
      </c>
      <c r="P29" s="6">
        <v>442400</v>
      </c>
      <c r="Q29" s="6">
        <v>354074</v>
      </c>
      <c r="R29" s="6">
        <v>262857</v>
      </c>
      <c r="S29" s="6">
        <v>193565</v>
      </c>
      <c r="T29" s="6">
        <v>166453</v>
      </c>
      <c r="U29" s="6">
        <v>128856</v>
      </c>
      <c r="V29" s="6">
        <v>23532</v>
      </c>
      <c r="W29" s="6">
        <v>19542</v>
      </c>
      <c r="X29" s="6">
        <v>24998</v>
      </c>
      <c r="Y29" s="6">
        <v>33286</v>
      </c>
      <c r="Z29" s="6">
        <v>18983</v>
      </c>
      <c r="AA29" s="6">
        <v>12946</v>
      </c>
      <c r="AB29" s="6">
        <v>7114</v>
      </c>
      <c r="AC29" s="6">
        <v>3490</v>
      </c>
      <c r="AD29" s="6">
        <v>605</v>
      </c>
      <c r="AE29" s="6">
        <v>0</v>
      </c>
    </row>
    <row r="30" spans="1:31" ht="25.25" customHeight="1" x14ac:dyDescent="0.2">
      <c r="A30" s="5" t="s">
        <v>34</v>
      </c>
      <c r="B30" s="9" t="s">
        <v>35</v>
      </c>
      <c r="C30" s="9" t="s">
        <v>35</v>
      </c>
      <c r="D30" s="9" t="s">
        <v>35</v>
      </c>
      <c r="E30" s="9" t="s">
        <v>35</v>
      </c>
      <c r="F30" s="9" t="s">
        <v>35</v>
      </c>
      <c r="G30" s="9" t="s">
        <v>35</v>
      </c>
      <c r="H30" s="9" t="s">
        <v>35</v>
      </c>
      <c r="I30" s="9" t="s">
        <v>35</v>
      </c>
      <c r="J30" s="9" t="s">
        <v>35</v>
      </c>
      <c r="K30" s="9" t="s">
        <v>35</v>
      </c>
      <c r="L30" s="6">
        <v>42600</v>
      </c>
      <c r="M30" s="6">
        <v>50100</v>
      </c>
      <c r="N30" s="6">
        <v>47700</v>
      </c>
      <c r="O30" s="6">
        <v>43400</v>
      </c>
      <c r="P30" s="6">
        <v>44600</v>
      </c>
      <c r="Q30" s="6">
        <v>43670</v>
      </c>
      <c r="R30" s="6">
        <v>34271</v>
      </c>
      <c r="S30" s="9" t="s">
        <v>35</v>
      </c>
      <c r="T30" s="9" t="s">
        <v>35</v>
      </c>
      <c r="U30" s="9" t="s">
        <v>35</v>
      </c>
      <c r="V30" s="9" t="s">
        <v>35</v>
      </c>
      <c r="W30" s="9" t="s">
        <v>35</v>
      </c>
      <c r="X30" s="9" t="s">
        <v>35</v>
      </c>
      <c r="Y30" s="9" t="s">
        <v>35</v>
      </c>
      <c r="Z30" s="9" t="s">
        <v>35</v>
      </c>
      <c r="AA30" s="9" t="s">
        <v>35</v>
      </c>
      <c r="AB30" s="9" t="s">
        <v>35</v>
      </c>
      <c r="AC30" s="9" t="s">
        <v>35</v>
      </c>
      <c r="AD30" s="9" t="s">
        <v>35</v>
      </c>
      <c r="AE30" s="6">
        <v>0</v>
      </c>
    </row>
    <row r="31" spans="1:31" ht="25.25" customHeight="1" x14ac:dyDescent="0.2">
      <c r="A31" s="5" t="s">
        <v>36</v>
      </c>
      <c r="B31" s="6">
        <v>9151800</v>
      </c>
      <c r="C31" s="6">
        <v>8151400</v>
      </c>
      <c r="D31" s="6">
        <v>7346800</v>
      </c>
      <c r="E31" s="6">
        <v>6168700</v>
      </c>
      <c r="F31" s="6">
        <v>5684200</v>
      </c>
      <c r="G31" s="6">
        <v>4220700</v>
      </c>
      <c r="H31" s="6">
        <v>4546800</v>
      </c>
      <c r="I31" s="6">
        <v>3648100</v>
      </c>
      <c r="J31" s="6">
        <v>3038700</v>
      </c>
      <c r="K31" s="6">
        <v>5377300</v>
      </c>
      <c r="L31" s="6">
        <v>2209800</v>
      </c>
      <c r="M31" s="6">
        <v>2075800</v>
      </c>
      <c r="N31" s="6">
        <v>1779100</v>
      </c>
      <c r="O31" s="6">
        <v>1581000</v>
      </c>
      <c r="P31" s="6">
        <v>2189700</v>
      </c>
      <c r="Q31" s="6">
        <v>2155566</v>
      </c>
      <c r="R31" s="6">
        <v>1935620</v>
      </c>
      <c r="S31" s="6">
        <v>1226996</v>
      </c>
      <c r="T31" s="6">
        <v>746259</v>
      </c>
      <c r="U31" s="6">
        <v>574213</v>
      </c>
      <c r="V31" s="6">
        <v>462595</v>
      </c>
      <c r="W31" s="6">
        <v>445264</v>
      </c>
      <c r="X31" s="6">
        <v>311666</v>
      </c>
      <c r="Y31" s="6">
        <v>251197</v>
      </c>
      <c r="Z31" s="6">
        <v>179475</v>
      </c>
      <c r="AA31" s="6">
        <v>145476</v>
      </c>
      <c r="AB31" s="6">
        <v>101091</v>
      </c>
      <c r="AC31" s="6">
        <v>71046</v>
      </c>
      <c r="AD31" s="6">
        <v>40418</v>
      </c>
      <c r="AE31" s="6">
        <v>27582</v>
      </c>
    </row>
    <row r="32" spans="1:31" ht="25.25" customHeight="1" x14ac:dyDescent="0.2">
      <c r="A32" s="5" t="s">
        <v>37</v>
      </c>
      <c r="B32" s="6">
        <v>1749000</v>
      </c>
      <c r="C32" s="6">
        <v>998900</v>
      </c>
      <c r="D32" s="6">
        <v>1249900</v>
      </c>
      <c r="E32" s="6">
        <v>0</v>
      </c>
      <c r="F32" s="6">
        <v>349900</v>
      </c>
      <c r="G32" s="6">
        <v>0</v>
      </c>
      <c r="H32" s="6">
        <v>399900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200</v>
      </c>
      <c r="P32" s="6">
        <v>700</v>
      </c>
      <c r="Q32" s="6">
        <v>775</v>
      </c>
      <c r="R32" s="6">
        <v>762</v>
      </c>
      <c r="S32" s="6">
        <v>748</v>
      </c>
      <c r="T32" s="6">
        <v>735</v>
      </c>
      <c r="U32" s="6">
        <v>722</v>
      </c>
      <c r="V32" s="6">
        <v>710</v>
      </c>
      <c r="W32" s="6">
        <v>697</v>
      </c>
      <c r="X32" s="6">
        <v>685</v>
      </c>
      <c r="Y32" s="6">
        <v>673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</row>
    <row r="33" spans="1:31" ht="25.25" customHeight="1" x14ac:dyDescent="0.2">
      <c r="A33" s="5" t="s">
        <v>38</v>
      </c>
      <c r="B33" s="6">
        <v>1441400</v>
      </c>
      <c r="C33" s="6">
        <v>1211600</v>
      </c>
      <c r="D33" s="6">
        <v>997900</v>
      </c>
      <c r="E33" s="6">
        <v>1189700</v>
      </c>
      <c r="F33" s="6">
        <v>1179300</v>
      </c>
      <c r="G33" s="6">
        <v>782500</v>
      </c>
      <c r="H33" s="6">
        <v>730600</v>
      </c>
      <c r="I33" s="6">
        <v>684200</v>
      </c>
      <c r="J33" s="6">
        <v>533700</v>
      </c>
      <c r="K33" s="6">
        <v>491700</v>
      </c>
      <c r="L33" s="6">
        <v>398100</v>
      </c>
      <c r="M33" s="6">
        <v>540000</v>
      </c>
      <c r="N33" s="6">
        <v>282600</v>
      </c>
      <c r="O33" s="6">
        <v>267100</v>
      </c>
      <c r="P33" s="6">
        <v>324900</v>
      </c>
      <c r="Q33" s="6">
        <v>390836</v>
      </c>
      <c r="R33" s="6">
        <v>340937</v>
      </c>
      <c r="S33" s="6">
        <v>220975</v>
      </c>
      <c r="T33" s="6">
        <v>199346</v>
      </c>
      <c r="U33" s="6">
        <v>168984</v>
      </c>
      <c r="V33" s="6">
        <v>135994</v>
      </c>
      <c r="W33" s="6">
        <v>127905</v>
      </c>
      <c r="X33" s="6">
        <v>73653</v>
      </c>
      <c r="Y33" s="6">
        <v>56108</v>
      </c>
      <c r="Z33" s="6">
        <v>49861</v>
      </c>
      <c r="AA33" s="6">
        <v>47987</v>
      </c>
      <c r="AB33" s="6">
        <v>38034</v>
      </c>
      <c r="AC33" s="6">
        <v>28668</v>
      </c>
      <c r="AD33" s="6">
        <v>9128</v>
      </c>
      <c r="AE33" s="6">
        <v>6723</v>
      </c>
    </row>
    <row r="34" spans="1:31" ht="25.25" customHeight="1" x14ac:dyDescent="0.2">
      <c r="A34" s="5" t="s">
        <v>39</v>
      </c>
      <c r="B34" s="6">
        <v>5961400</v>
      </c>
      <c r="C34" s="6">
        <v>5940900</v>
      </c>
      <c r="D34" s="6">
        <v>5099000</v>
      </c>
      <c r="E34" s="6">
        <v>4979000</v>
      </c>
      <c r="F34" s="6">
        <v>4155000</v>
      </c>
      <c r="G34" s="6">
        <v>3438200</v>
      </c>
      <c r="H34" s="6">
        <v>3416300</v>
      </c>
      <c r="I34" s="6">
        <v>2963900</v>
      </c>
      <c r="J34" s="6">
        <v>2505000</v>
      </c>
      <c r="K34" s="6">
        <v>4885600</v>
      </c>
      <c r="L34" s="6">
        <v>1811700</v>
      </c>
      <c r="M34" s="6">
        <v>1535800</v>
      </c>
      <c r="N34" s="6">
        <v>1496500</v>
      </c>
      <c r="O34" s="6">
        <v>1313700</v>
      </c>
      <c r="P34" s="6">
        <v>1864100</v>
      </c>
      <c r="Q34" s="6">
        <v>1763955</v>
      </c>
      <c r="R34" s="6">
        <v>1593921</v>
      </c>
      <c r="S34" s="6">
        <v>1005273</v>
      </c>
      <c r="T34" s="6">
        <v>546178</v>
      </c>
      <c r="U34" s="6">
        <v>404507</v>
      </c>
      <c r="V34" s="6">
        <v>325891</v>
      </c>
      <c r="W34" s="6">
        <v>316662</v>
      </c>
      <c r="X34" s="6">
        <v>237328</v>
      </c>
      <c r="Y34" s="6">
        <v>194416</v>
      </c>
      <c r="Z34" s="6">
        <v>129614</v>
      </c>
      <c r="AA34" s="6">
        <v>97489</v>
      </c>
      <c r="AB34" s="6">
        <v>63057</v>
      </c>
      <c r="AC34" s="6">
        <v>42378</v>
      </c>
      <c r="AD34" s="6">
        <v>31290</v>
      </c>
      <c r="AE34" s="6">
        <v>20859</v>
      </c>
    </row>
    <row r="35" spans="1:31" ht="32.5" customHeight="1" x14ac:dyDescent="0.2">
      <c r="A35" s="7" t="s">
        <v>40</v>
      </c>
      <c r="B35" s="8">
        <v>27978400</v>
      </c>
      <c r="C35" s="8">
        <v>31392600</v>
      </c>
      <c r="D35" s="8">
        <v>29374500</v>
      </c>
      <c r="E35" s="8">
        <v>19219600</v>
      </c>
      <c r="F35" s="8">
        <v>24156400</v>
      </c>
      <c r="G35" s="8">
        <v>14365600</v>
      </c>
      <c r="H35" s="8">
        <v>14312500</v>
      </c>
      <c r="I35" s="8">
        <v>12416300</v>
      </c>
      <c r="J35" s="8">
        <v>10752900</v>
      </c>
      <c r="K35" s="8">
        <v>11516700</v>
      </c>
      <c r="L35" s="8">
        <v>8219200</v>
      </c>
      <c r="M35" s="8">
        <v>7360400</v>
      </c>
      <c r="N35" s="8">
        <v>6385900</v>
      </c>
      <c r="O35" s="8">
        <v>5576800</v>
      </c>
      <c r="P35" s="8">
        <v>5672600</v>
      </c>
      <c r="Q35" s="8">
        <v>5343878</v>
      </c>
      <c r="R35" s="8">
        <v>4428941</v>
      </c>
      <c r="S35" s="8">
        <v>3513693</v>
      </c>
      <c r="T35" s="8">
        <v>3386541</v>
      </c>
      <c r="U35" s="8">
        <v>2778533</v>
      </c>
      <c r="V35" s="8">
        <v>2214392</v>
      </c>
      <c r="W35" s="8">
        <v>1846519</v>
      </c>
      <c r="X35" s="8">
        <v>1491546</v>
      </c>
      <c r="Y35" s="8">
        <v>1252514</v>
      </c>
      <c r="Z35" s="8">
        <v>992755</v>
      </c>
      <c r="AA35" s="8">
        <v>857152</v>
      </c>
      <c r="AB35" s="8">
        <v>726613</v>
      </c>
      <c r="AC35" s="8">
        <v>468178</v>
      </c>
      <c r="AD35" s="8">
        <v>231421</v>
      </c>
      <c r="AE35" s="8">
        <v>201712</v>
      </c>
    </row>
    <row r="36" spans="1:31" ht="25.25" customHeight="1" x14ac:dyDescent="0.2"/>
    <row r="37" spans="1:31" ht="25.25" customHeight="1" x14ac:dyDescent="0.2">
      <c r="A37" s="4" t="s">
        <v>41</v>
      </c>
    </row>
    <row r="38" spans="1:31" ht="25.25" customHeight="1" x14ac:dyDescent="0.2">
      <c r="A38" s="5" t="s">
        <v>42</v>
      </c>
      <c r="B38" s="6">
        <v>1910700</v>
      </c>
      <c r="C38" s="6">
        <v>1332300</v>
      </c>
      <c r="D38" s="6">
        <v>1436900</v>
      </c>
      <c r="E38" s="6">
        <v>1218900</v>
      </c>
      <c r="F38" s="6">
        <v>914300</v>
      </c>
      <c r="G38" s="6">
        <v>1451900</v>
      </c>
      <c r="H38" s="6">
        <v>1416700</v>
      </c>
      <c r="I38" s="6">
        <v>1341200</v>
      </c>
      <c r="J38" s="6">
        <v>1188200</v>
      </c>
      <c r="K38" s="6">
        <v>1180900</v>
      </c>
      <c r="L38" s="6">
        <v>1329300</v>
      </c>
      <c r="M38" s="6">
        <v>812300</v>
      </c>
      <c r="N38" s="6">
        <v>563400</v>
      </c>
      <c r="O38" s="6">
        <v>668800</v>
      </c>
      <c r="P38" s="6">
        <v>697400</v>
      </c>
      <c r="Q38" s="6">
        <v>588747</v>
      </c>
      <c r="R38" s="6">
        <v>519556</v>
      </c>
      <c r="S38" s="6">
        <v>516086</v>
      </c>
      <c r="T38" s="6">
        <v>363543</v>
      </c>
      <c r="U38" s="6">
        <v>288408</v>
      </c>
      <c r="V38" s="6">
        <v>224753</v>
      </c>
      <c r="W38" s="6">
        <v>183773</v>
      </c>
      <c r="X38" s="6">
        <v>204388</v>
      </c>
      <c r="Y38" s="6">
        <v>172424</v>
      </c>
      <c r="Z38" s="6">
        <v>144229</v>
      </c>
      <c r="AA38" s="6">
        <v>103011</v>
      </c>
      <c r="AB38" s="6">
        <v>62957</v>
      </c>
      <c r="AC38" s="6">
        <v>105146</v>
      </c>
      <c r="AD38" s="6">
        <v>52330</v>
      </c>
      <c r="AE38" s="6">
        <v>22365</v>
      </c>
    </row>
    <row r="39" spans="1:31" ht="25.25" customHeight="1" x14ac:dyDescent="0.2">
      <c r="A39" s="5" t="s">
        <v>43</v>
      </c>
      <c r="B39" s="10">
        <v>-2133100</v>
      </c>
      <c r="C39" s="10">
        <v>1605000</v>
      </c>
      <c r="D39" s="10">
        <v>459600</v>
      </c>
      <c r="E39" s="10">
        <v>-514800</v>
      </c>
      <c r="F39" s="10">
        <v>6810000</v>
      </c>
      <c r="G39" s="10">
        <v>1062700</v>
      </c>
      <c r="H39" s="10">
        <v>211100</v>
      </c>
      <c r="I39" s="10">
        <v>322900</v>
      </c>
      <c r="J39" s="10">
        <v>1130000</v>
      </c>
      <c r="K39" s="10">
        <v>94100</v>
      </c>
      <c r="L39" s="10">
        <v>1989800</v>
      </c>
      <c r="M39" s="10">
        <v>1719100</v>
      </c>
      <c r="N39" s="10">
        <v>977300</v>
      </c>
      <c r="O39" s="10">
        <v>454800</v>
      </c>
      <c r="P39" s="10">
        <v>-441700</v>
      </c>
      <c r="Q39" s="10">
        <v>-459079</v>
      </c>
      <c r="R39" s="10">
        <v>-405832</v>
      </c>
      <c r="S39" s="10">
        <v>-17662</v>
      </c>
      <c r="T39" s="10">
        <v>604636</v>
      </c>
      <c r="U39" s="10">
        <v>335767</v>
      </c>
      <c r="V39" s="10">
        <v>310048</v>
      </c>
      <c r="W39" s="10">
        <v>148661</v>
      </c>
      <c r="X39" s="10">
        <v>146568</v>
      </c>
      <c r="Y39" s="10">
        <v>135303</v>
      </c>
      <c r="Z39" s="10">
        <v>157805</v>
      </c>
      <c r="AA39" s="10">
        <v>172079</v>
      </c>
      <c r="AB39" s="10">
        <v>238450</v>
      </c>
      <c r="AC39" s="10">
        <v>134609</v>
      </c>
      <c r="AD39" s="10">
        <v>44162</v>
      </c>
      <c r="AE39" s="10">
        <v>42092</v>
      </c>
    </row>
    <row r="40" spans="1:31" ht="25.25" customHeight="1" x14ac:dyDescent="0.2">
      <c r="A40" s="5" t="s">
        <v>44</v>
      </c>
      <c r="B40" s="10">
        <v>108540926.451111</v>
      </c>
      <c r="C40" s="10">
        <v>141141869.841003</v>
      </c>
      <c r="D40" s="10">
        <v>112156677.859497</v>
      </c>
      <c r="E40" s="10">
        <v>114248637.808228</v>
      </c>
      <c r="F40" s="10">
        <v>77185144.205856293</v>
      </c>
      <c r="G40" s="10">
        <v>78793567.678070098</v>
      </c>
      <c r="H40" s="10">
        <v>80723723.104858398</v>
      </c>
      <c r="I40" s="10">
        <v>85098028.226470903</v>
      </c>
      <c r="J40" s="10">
        <v>56890051.312255897</v>
      </c>
      <c r="K40" s="10">
        <v>55900858.917236298</v>
      </c>
      <c r="L40" s="10">
        <v>37052199.304199196</v>
      </c>
      <c r="M40" s="10">
        <v>26320869.683075</v>
      </c>
      <c r="N40" s="10">
        <v>18297894.395256002</v>
      </c>
      <c r="O40" s="10">
        <v>15104514.7188187</v>
      </c>
      <c r="P40" s="10">
        <v>11805021.916389501</v>
      </c>
      <c r="Q40" s="10">
        <v>20375341.579376802</v>
      </c>
      <c r="R40" s="10">
        <v>26415478.9137039</v>
      </c>
      <c r="S40" s="10">
        <v>19820196.948638301</v>
      </c>
      <c r="T40" s="10">
        <v>18057076.747389399</v>
      </c>
      <c r="U40" s="10">
        <v>9919845.52807617</v>
      </c>
      <c r="V40" s="10">
        <v>7034873.0224609403</v>
      </c>
      <c r="W40" s="9" t="s">
        <v>35</v>
      </c>
      <c r="X40" s="9" t="s">
        <v>35</v>
      </c>
      <c r="Y40" s="9" t="s">
        <v>35</v>
      </c>
      <c r="Z40" s="9" t="s">
        <v>35</v>
      </c>
      <c r="AA40" s="9" t="s">
        <v>35</v>
      </c>
      <c r="AB40" s="9" t="s">
        <v>35</v>
      </c>
      <c r="AC40" s="9" t="s">
        <v>35</v>
      </c>
      <c r="AD40" s="9" t="s">
        <v>35</v>
      </c>
      <c r="AE40" s="9" t="s">
        <v>35</v>
      </c>
    </row>
    <row r="41" spans="1:31" ht="25.25" customHeight="1" x14ac:dyDescent="0.2">
      <c r="A41" s="5" t="s">
        <v>45</v>
      </c>
      <c r="B41" s="10">
        <v>402000</v>
      </c>
      <c r="C41" s="10">
        <v>383000</v>
      </c>
      <c r="D41" s="10">
        <v>349000</v>
      </c>
      <c r="E41" s="10">
        <v>346000</v>
      </c>
      <c r="F41" s="10">
        <v>291000</v>
      </c>
      <c r="G41" s="10">
        <v>277000</v>
      </c>
      <c r="H41" s="10">
        <v>254000</v>
      </c>
      <c r="I41" s="10">
        <v>238000</v>
      </c>
      <c r="J41" s="10">
        <v>191000</v>
      </c>
      <c r="K41" s="10">
        <v>182000</v>
      </c>
      <c r="L41" s="10">
        <v>160000</v>
      </c>
      <c r="M41" s="10">
        <v>149000</v>
      </c>
      <c r="N41" s="10">
        <v>137000</v>
      </c>
      <c r="O41" s="10">
        <v>142000</v>
      </c>
      <c r="P41" s="10">
        <v>176000</v>
      </c>
      <c r="Q41" s="10">
        <v>172000</v>
      </c>
      <c r="R41" s="10">
        <v>145800</v>
      </c>
      <c r="S41" s="10">
        <v>115000</v>
      </c>
      <c r="T41" s="10">
        <v>96700</v>
      </c>
      <c r="U41" s="10">
        <v>74000</v>
      </c>
      <c r="V41" s="10">
        <v>62000</v>
      </c>
      <c r="W41" s="10">
        <v>54000</v>
      </c>
      <c r="X41" s="10">
        <v>47000</v>
      </c>
      <c r="Y41" s="10">
        <v>37000</v>
      </c>
      <c r="Z41" s="10">
        <v>26000</v>
      </c>
      <c r="AA41" s="10">
        <v>25000</v>
      </c>
      <c r="AB41" s="10">
        <v>16600</v>
      </c>
      <c r="AC41" s="10">
        <v>11500</v>
      </c>
      <c r="AD41" s="9" t="s">
        <v>35</v>
      </c>
      <c r="AE41" s="9" t="s">
        <v>35</v>
      </c>
    </row>
  </sheetData>
  <mergeCells count="3">
    <mergeCell ref="A1:AE1"/>
    <mergeCell ref="A2:AE2"/>
    <mergeCell ref="A3:A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8"/>
  <sheetViews>
    <sheetView showGridLines="0" topLeftCell="A4" workbookViewId="0">
      <selection activeCell="F38" sqref="F38"/>
    </sheetView>
  </sheetViews>
  <sheetFormatPr baseColWidth="10" defaultRowHeight="15" x14ac:dyDescent="0.2"/>
  <cols>
    <col min="1" max="1" width="27.5" style="1" customWidth="1"/>
    <col min="2" max="11" width="13.5" style="1" customWidth="1"/>
    <col min="12" max="12" width="13.5" style="28" customWidth="1"/>
    <col min="13" max="31" width="13.5" style="1" customWidth="1"/>
  </cols>
  <sheetData>
    <row r="1" spans="1:31" ht="25.25" customHeight="1" x14ac:dyDescent="0.2">
      <c r="A1" s="16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ht="14.5" customHeight="1" x14ac:dyDescent="0.2">
      <c r="A2" s="15" t="s">
        <v>46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ht="14.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ht="14.5" customHeight="1" x14ac:dyDescent="0.2">
      <c r="J4" s="33">
        <f>+K18-K19</f>
        <v>-2437200</v>
      </c>
      <c r="K4" s="1">
        <f>K20/K12*100</f>
        <v>-1.5463986870072914</v>
      </c>
    </row>
    <row r="5" spans="1:31" ht="19.25" customHeight="1" x14ac:dyDescent="0.2">
      <c r="B5" s="2">
        <v>44836</v>
      </c>
      <c r="C5" s="2">
        <v>44472</v>
      </c>
      <c r="D5" s="2">
        <v>44101</v>
      </c>
      <c r="E5" s="2">
        <v>43737</v>
      </c>
      <c r="F5" s="2">
        <v>43373</v>
      </c>
      <c r="G5" s="2">
        <v>43009</v>
      </c>
      <c r="H5" s="2">
        <v>42645</v>
      </c>
      <c r="I5" s="2">
        <v>42274</v>
      </c>
      <c r="J5" s="2">
        <v>41910</v>
      </c>
      <c r="K5" s="2">
        <v>41546</v>
      </c>
      <c r="L5" s="29">
        <v>41182</v>
      </c>
      <c r="M5" s="2">
        <v>40818</v>
      </c>
      <c r="N5" s="2">
        <v>40454</v>
      </c>
      <c r="O5" s="2">
        <v>40083</v>
      </c>
      <c r="P5" s="2">
        <v>39719</v>
      </c>
      <c r="Q5" s="2">
        <v>39355</v>
      </c>
      <c r="R5" s="2">
        <v>38991</v>
      </c>
      <c r="S5" s="2">
        <v>38627</v>
      </c>
      <c r="T5" s="2">
        <v>38263</v>
      </c>
      <c r="U5" s="2">
        <v>37892</v>
      </c>
      <c r="V5" s="2">
        <v>37528</v>
      </c>
      <c r="W5" s="2">
        <v>37164</v>
      </c>
      <c r="X5" s="2">
        <v>36800</v>
      </c>
      <c r="Y5" s="2">
        <v>36436</v>
      </c>
      <c r="Z5" s="2">
        <v>36065</v>
      </c>
      <c r="AA5" s="2">
        <v>35701</v>
      </c>
      <c r="AB5" s="2">
        <v>35337</v>
      </c>
      <c r="AC5" s="2">
        <v>34973</v>
      </c>
      <c r="AD5" s="2">
        <v>34609</v>
      </c>
      <c r="AE5" s="2">
        <v>34245</v>
      </c>
    </row>
    <row r="6" spans="1:31" ht="19.25" customHeight="1" x14ac:dyDescent="0.2">
      <c r="B6" s="3" t="s">
        <v>8</v>
      </c>
      <c r="C6" s="3" t="s">
        <v>8</v>
      </c>
      <c r="D6" s="3" t="s">
        <v>8</v>
      </c>
      <c r="E6" s="3" t="s">
        <v>8</v>
      </c>
      <c r="F6" s="3" t="s">
        <v>8</v>
      </c>
      <c r="G6" s="3" t="s">
        <v>8</v>
      </c>
      <c r="H6" s="3" t="s">
        <v>8</v>
      </c>
      <c r="I6" s="3" t="s">
        <v>8</v>
      </c>
      <c r="J6" s="3" t="s">
        <v>8</v>
      </c>
      <c r="K6" s="3" t="s">
        <v>8</v>
      </c>
      <c r="L6" s="30" t="s">
        <v>8</v>
      </c>
      <c r="M6" s="3" t="s">
        <v>8</v>
      </c>
      <c r="N6" s="3" t="s">
        <v>8</v>
      </c>
      <c r="O6" s="3" t="s">
        <v>8</v>
      </c>
      <c r="P6" s="3" t="s">
        <v>8</v>
      </c>
      <c r="Q6" s="3" t="s">
        <v>8</v>
      </c>
      <c r="R6" s="3" t="s">
        <v>8</v>
      </c>
      <c r="S6" s="3" t="s">
        <v>8</v>
      </c>
      <c r="T6" s="3" t="s">
        <v>8</v>
      </c>
      <c r="U6" s="3" t="s">
        <v>8</v>
      </c>
      <c r="V6" s="3" t="s">
        <v>8</v>
      </c>
      <c r="W6" s="3" t="s">
        <v>8</v>
      </c>
      <c r="X6" s="3" t="s">
        <v>8</v>
      </c>
      <c r="Y6" s="3" t="s">
        <v>8</v>
      </c>
      <c r="Z6" s="3" t="s">
        <v>8</v>
      </c>
      <c r="AA6" s="3" t="s">
        <v>8</v>
      </c>
      <c r="AB6" s="3" t="s">
        <v>8</v>
      </c>
      <c r="AC6" s="3" t="s">
        <v>8</v>
      </c>
      <c r="AD6" s="3" t="s">
        <v>8</v>
      </c>
      <c r="AE6" s="3" t="s">
        <v>8</v>
      </c>
    </row>
    <row r="7" spans="1:31" ht="19.25" customHeight="1" x14ac:dyDescent="0.2">
      <c r="B7" s="3" t="s">
        <v>9</v>
      </c>
      <c r="C7" s="3" t="s">
        <v>9</v>
      </c>
      <c r="D7" s="3" t="s">
        <v>9</v>
      </c>
      <c r="E7" s="3" t="s">
        <v>9</v>
      </c>
      <c r="F7" s="3" t="s">
        <v>9</v>
      </c>
      <c r="G7" s="3" t="s">
        <v>9</v>
      </c>
      <c r="H7" s="3" t="s">
        <v>9</v>
      </c>
      <c r="I7" s="3" t="s">
        <v>9</v>
      </c>
      <c r="J7" s="3" t="s">
        <v>9</v>
      </c>
      <c r="K7" s="3" t="s">
        <v>9</v>
      </c>
      <c r="L7" s="30" t="s">
        <v>9</v>
      </c>
      <c r="M7" s="3" t="s">
        <v>9</v>
      </c>
      <c r="N7" s="3" t="s">
        <v>9</v>
      </c>
      <c r="O7" s="3" t="s">
        <v>9</v>
      </c>
      <c r="P7" s="3" t="s">
        <v>9</v>
      </c>
      <c r="Q7" s="3" t="s">
        <v>9</v>
      </c>
      <c r="R7" s="3" t="s">
        <v>9</v>
      </c>
      <c r="S7" s="3" t="s">
        <v>9</v>
      </c>
      <c r="T7" s="3" t="s">
        <v>9</v>
      </c>
      <c r="U7" s="3" t="s">
        <v>9</v>
      </c>
      <c r="V7" s="3" t="s">
        <v>9</v>
      </c>
      <c r="W7" s="3" t="s">
        <v>9</v>
      </c>
      <c r="X7" s="3" t="s">
        <v>9</v>
      </c>
      <c r="Y7" s="3" t="s">
        <v>9</v>
      </c>
      <c r="Z7" s="3" t="s">
        <v>9</v>
      </c>
      <c r="AA7" s="3" t="s">
        <v>9</v>
      </c>
      <c r="AB7" s="3" t="s">
        <v>9</v>
      </c>
      <c r="AC7" s="3" t="s">
        <v>9</v>
      </c>
      <c r="AD7" s="3" t="s">
        <v>9</v>
      </c>
      <c r="AE7" s="3" t="s">
        <v>9</v>
      </c>
    </row>
    <row r="8" spans="1:31" ht="19.25" customHeight="1" x14ac:dyDescent="0.2">
      <c r="B8" s="3" t="s">
        <v>10</v>
      </c>
      <c r="C8" s="3" t="s">
        <v>10</v>
      </c>
      <c r="D8" s="3" t="s">
        <v>10</v>
      </c>
      <c r="E8" s="3" t="s">
        <v>10</v>
      </c>
      <c r="F8" s="3" t="s">
        <v>10</v>
      </c>
      <c r="G8" s="3" t="s">
        <v>10</v>
      </c>
      <c r="H8" s="3" t="s">
        <v>10</v>
      </c>
      <c r="I8" s="3" t="s">
        <v>10</v>
      </c>
      <c r="J8" s="3" t="s">
        <v>10</v>
      </c>
      <c r="K8" s="3" t="s">
        <v>10</v>
      </c>
      <c r="L8" s="30" t="s">
        <v>10</v>
      </c>
      <c r="M8" s="3" t="s">
        <v>10</v>
      </c>
      <c r="N8" s="3" t="s">
        <v>10</v>
      </c>
      <c r="O8" s="3" t="s">
        <v>10</v>
      </c>
      <c r="P8" s="3" t="s">
        <v>10</v>
      </c>
      <c r="Q8" s="3" t="s">
        <v>10</v>
      </c>
      <c r="R8" s="3" t="s">
        <v>10</v>
      </c>
      <c r="S8" s="3" t="s">
        <v>10</v>
      </c>
      <c r="T8" s="3" t="s">
        <v>10</v>
      </c>
      <c r="U8" s="3" t="s">
        <v>10</v>
      </c>
      <c r="V8" s="3" t="s">
        <v>10</v>
      </c>
      <c r="W8" s="3" t="s">
        <v>10</v>
      </c>
      <c r="X8" s="3" t="s">
        <v>10</v>
      </c>
      <c r="Y8" s="3" t="s">
        <v>10</v>
      </c>
      <c r="Z8" s="3" t="s">
        <v>10</v>
      </c>
      <c r="AA8" s="3" t="s">
        <v>10</v>
      </c>
      <c r="AB8" s="3" t="s">
        <v>10</v>
      </c>
      <c r="AC8" s="3" t="s">
        <v>10</v>
      </c>
      <c r="AD8" s="3" t="s">
        <v>11</v>
      </c>
      <c r="AE8" s="3" t="s">
        <v>11</v>
      </c>
    </row>
    <row r="9" spans="1:31" ht="19.25" customHeight="1" x14ac:dyDescent="0.2">
      <c r="B9" s="3" t="s">
        <v>12</v>
      </c>
      <c r="C9" s="3" t="s">
        <v>12</v>
      </c>
      <c r="D9" s="3" t="s">
        <v>12</v>
      </c>
      <c r="E9" s="3" t="s">
        <v>12</v>
      </c>
      <c r="F9" s="3" t="s">
        <v>12</v>
      </c>
      <c r="G9" s="3" t="s">
        <v>12</v>
      </c>
      <c r="H9" s="3" t="s">
        <v>12</v>
      </c>
      <c r="I9" s="3" t="s">
        <v>12</v>
      </c>
      <c r="J9" s="3" t="s">
        <v>12</v>
      </c>
      <c r="K9" s="3" t="s">
        <v>12</v>
      </c>
      <c r="L9" s="30" t="s">
        <v>12</v>
      </c>
      <c r="M9" s="3" t="s">
        <v>12</v>
      </c>
      <c r="N9" s="3" t="s">
        <v>12</v>
      </c>
      <c r="O9" s="3" t="s">
        <v>12</v>
      </c>
      <c r="P9" s="3" t="s">
        <v>12</v>
      </c>
      <c r="Q9" s="3" t="s">
        <v>12</v>
      </c>
      <c r="R9" s="3" t="s">
        <v>12</v>
      </c>
      <c r="S9" s="3" t="s">
        <v>12</v>
      </c>
      <c r="T9" s="3" t="s">
        <v>12</v>
      </c>
      <c r="U9" s="3" t="s">
        <v>12</v>
      </c>
      <c r="V9" s="3" t="s">
        <v>12</v>
      </c>
      <c r="W9" s="3" t="s">
        <v>12</v>
      </c>
      <c r="X9" s="3" t="s">
        <v>12</v>
      </c>
      <c r="Y9" s="3" t="s">
        <v>12</v>
      </c>
      <c r="Z9" s="3" t="s">
        <v>12</v>
      </c>
      <c r="AA9" s="3" t="s">
        <v>12</v>
      </c>
      <c r="AB9" s="3" t="s">
        <v>12</v>
      </c>
      <c r="AC9" s="3" t="s">
        <v>12</v>
      </c>
      <c r="AD9" s="3" t="s">
        <v>12</v>
      </c>
      <c r="AE9" s="3" t="s">
        <v>12</v>
      </c>
    </row>
    <row r="10" spans="1:31" ht="19.25" customHeight="1" x14ac:dyDescent="0.2">
      <c r="B10" s="3" t="s">
        <v>13</v>
      </c>
      <c r="C10" s="3" t="s">
        <v>13</v>
      </c>
      <c r="D10" s="3" t="s">
        <v>13</v>
      </c>
      <c r="E10" s="3" t="s">
        <v>13</v>
      </c>
      <c r="F10" s="3" t="s">
        <v>13</v>
      </c>
      <c r="G10" s="3" t="s">
        <v>13</v>
      </c>
      <c r="H10" s="3" t="s">
        <v>13</v>
      </c>
      <c r="I10" s="3" t="s">
        <v>13</v>
      </c>
      <c r="J10" s="3" t="s">
        <v>13</v>
      </c>
      <c r="K10" s="3" t="s">
        <v>13</v>
      </c>
      <c r="L10" s="30" t="s">
        <v>13</v>
      </c>
      <c r="M10" s="3" t="s">
        <v>13</v>
      </c>
      <c r="N10" s="3" t="s">
        <v>14</v>
      </c>
      <c r="O10" s="3" t="s">
        <v>13</v>
      </c>
      <c r="P10" s="3" t="s">
        <v>13</v>
      </c>
      <c r="Q10" s="3" t="s">
        <v>13</v>
      </c>
      <c r="R10" s="3" t="s">
        <v>13</v>
      </c>
      <c r="S10" s="3" t="s">
        <v>13</v>
      </c>
      <c r="T10" s="3" t="s">
        <v>13</v>
      </c>
      <c r="U10" s="3" t="s">
        <v>13</v>
      </c>
      <c r="V10" s="3" t="s">
        <v>15</v>
      </c>
      <c r="W10" s="3" t="s">
        <v>13</v>
      </c>
      <c r="X10" s="3" t="s">
        <v>13</v>
      </c>
      <c r="Y10" s="3" t="s">
        <v>13</v>
      </c>
      <c r="Z10" s="3" t="s">
        <v>13</v>
      </c>
      <c r="AA10" s="3" t="s">
        <v>13</v>
      </c>
      <c r="AB10" s="3" t="s">
        <v>13</v>
      </c>
      <c r="AC10" s="3" t="s">
        <v>13</v>
      </c>
      <c r="AD10" s="3" t="s">
        <v>13</v>
      </c>
      <c r="AE10" s="3" t="s">
        <v>13</v>
      </c>
    </row>
    <row r="11" spans="1:31" ht="32.5" customHeight="1" x14ac:dyDescent="0.2">
      <c r="A11" s="5" t="s">
        <v>47</v>
      </c>
      <c r="B11" s="6">
        <v>32250300</v>
      </c>
      <c r="C11" s="6">
        <v>29060600</v>
      </c>
      <c r="D11" s="6">
        <v>23518000</v>
      </c>
      <c r="E11" s="6">
        <v>26508600</v>
      </c>
      <c r="F11" s="6">
        <v>24719500</v>
      </c>
      <c r="G11" s="6">
        <v>22386800</v>
      </c>
      <c r="H11" s="6">
        <v>21315900</v>
      </c>
      <c r="I11" s="6">
        <v>19162700</v>
      </c>
      <c r="J11" s="6">
        <v>16447800</v>
      </c>
      <c r="K11" s="6">
        <v>14866800</v>
      </c>
      <c r="L11" s="31">
        <v>13276800</v>
      </c>
      <c r="M11" s="6">
        <v>11700400</v>
      </c>
      <c r="N11" s="6">
        <v>10707400</v>
      </c>
      <c r="O11" s="6">
        <v>9774600</v>
      </c>
      <c r="P11" s="6">
        <v>10383000</v>
      </c>
      <c r="Q11" s="6">
        <v>9411497</v>
      </c>
      <c r="R11" s="6">
        <v>7786942</v>
      </c>
      <c r="S11" s="6">
        <v>6369300</v>
      </c>
      <c r="T11" s="6">
        <v>5294247</v>
      </c>
      <c r="U11" s="6">
        <v>4075522</v>
      </c>
      <c r="V11" s="6">
        <v>3288908</v>
      </c>
      <c r="W11" s="6">
        <v>2648980</v>
      </c>
      <c r="X11" s="6">
        <v>2177614</v>
      </c>
      <c r="Y11" s="6">
        <v>1686828</v>
      </c>
      <c r="Z11" s="6">
        <v>1308702</v>
      </c>
      <c r="AA11" s="6">
        <v>975389</v>
      </c>
      <c r="AB11" s="6">
        <v>697872</v>
      </c>
      <c r="AC11" s="6">
        <v>465213</v>
      </c>
      <c r="AD11" s="6">
        <v>284923</v>
      </c>
      <c r="AE11" s="6">
        <v>176541</v>
      </c>
    </row>
    <row r="12" spans="1:31" ht="25.25" customHeight="1" x14ac:dyDescent="0.2">
      <c r="A12" s="5" t="s">
        <v>48</v>
      </c>
      <c r="B12" s="6">
        <v>32250300</v>
      </c>
      <c r="C12" s="6">
        <v>29060600</v>
      </c>
      <c r="D12" s="6">
        <v>23518000</v>
      </c>
      <c r="E12" s="6">
        <v>26508600</v>
      </c>
      <c r="F12" s="6">
        <v>24719500</v>
      </c>
      <c r="G12" s="6">
        <v>22386800</v>
      </c>
      <c r="H12" s="6">
        <v>21315900</v>
      </c>
      <c r="I12" s="6">
        <v>19162700</v>
      </c>
      <c r="J12" s="6">
        <v>16447800</v>
      </c>
      <c r="K12" s="6">
        <v>14866800</v>
      </c>
      <c r="L12" s="31">
        <v>13276800</v>
      </c>
      <c r="M12" s="6">
        <v>11700400</v>
      </c>
      <c r="N12" s="6">
        <v>10707400</v>
      </c>
      <c r="O12" s="6">
        <v>9774600</v>
      </c>
      <c r="P12" s="6">
        <v>10383000</v>
      </c>
      <c r="Q12" s="6">
        <v>9411497</v>
      </c>
      <c r="R12" s="6">
        <v>7786942</v>
      </c>
      <c r="S12" s="6">
        <v>6369300</v>
      </c>
      <c r="T12" s="6">
        <v>5294247</v>
      </c>
      <c r="U12" s="6">
        <v>4075522</v>
      </c>
      <c r="V12" s="6">
        <v>3288908</v>
      </c>
      <c r="W12" s="6">
        <v>2648980</v>
      </c>
      <c r="X12" s="6">
        <v>2177614</v>
      </c>
      <c r="Y12" s="6">
        <v>1686828</v>
      </c>
      <c r="Z12" s="6">
        <v>1308702</v>
      </c>
      <c r="AA12" s="6">
        <v>975389</v>
      </c>
      <c r="AB12" s="6">
        <v>697872</v>
      </c>
      <c r="AC12" s="6">
        <v>465213</v>
      </c>
      <c r="AD12" s="6">
        <v>284923</v>
      </c>
      <c r="AE12" s="6">
        <v>176541</v>
      </c>
    </row>
    <row r="13" spans="1:31" ht="25.25" customHeight="1" x14ac:dyDescent="0.2">
      <c r="A13" s="5" t="s">
        <v>49</v>
      </c>
      <c r="B13" s="6">
        <v>23783400</v>
      </c>
      <c r="C13" s="6">
        <v>20542800</v>
      </c>
      <c r="D13" s="6">
        <v>18327400</v>
      </c>
      <c r="E13" s="6">
        <v>18948500</v>
      </c>
      <c r="F13" s="6">
        <v>17308800</v>
      </c>
      <c r="G13" s="6">
        <v>15475800</v>
      </c>
      <c r="H13" s="6">
        <v>14526100</v>
      </c>
      <c r="I13" s="6">
        <v>13158700</v>
      </c>
      <c r="J13" s="6">
        <v>11458200</v>
      </c>
      <c r="K13" s="6">
        <v>10634200</v>
      </c>
      <c r="L13" s="31">
        <v>9701100</v>
      </c>
      <c r="M13" s="6">
        <v>8510400</v>
      </c>
      <c r="N13" s="6">
        <v>7888400</v>
      </c>
      <c r="O13" s="6">
        <v>7750000</v>
      </c>
      <c r="P13" s="6">
        <v>8390400</v>
      </c>
      <c r="Q13" s="6">
        <v>7215013</v>
      </c>
      <c r="R13" s="6">
        <v>5866606</v>
      </c>
      <c r="S13" s="6">
        <v>4770323</v>
      </c>
      <c r="T13" s="6">
        <v>3981108</v>
      </c>
      <c r="U13" s="6">
        <v>3060608</v>
      </c>
      <c r="V13" s="6">
        <v>2461899</v>
      </c>
      <c r="W13" s="6">
        <v>1967156</v>
      </c>
      <c r="X13" s="6">
        <v>1666783</v>
      </c>
      <c r="Y13" s="6">
        <v>1281487</v>
      </c>
      <c r="Z13" s="6">
        <v>996959</v>
      </c>
      <c r="AA13" s="6">
        <v>751006</v>
      </c>
      <c r="AB13" s="6">
        <v>548233</v>
      </c>
      <c r="AC13" s="6">
        <v>360036</v>
      </c>
      <c r="AD13" s="6">
        <v>220411</v>
      </c>
      <c r="AE13" s="6">
        <v>137115</v>
      </c>
    </row>
    <row r="14" spans="1:31" s="27" customFormat="1" ht="25.25" customHeight="1" x14ac:dyDescent="0.2">
      <c r="A14" s="25" t="s">
        <v>50</v>
      </c>
      <c r="B14" s="26">
        <v>8466900</v>
      </c>
      <c r="C14" s="26">
        <v>8517800</v>
      </c>
      <c r="D14" s="26">
        <v>5190600</v>
      </c>
      <c r="E14" s="26">
        <v>7560100</v>
      </c>
      <c r="F14" s="26">
        <v>7410700</v>
      </c>
      <c r="G14" s="26">
        <v>6911000</v>
      </c>
      <c r="H14" s="26">
        <v>6789800</v>
      </c>
      <c r="I14" s="26">
        <v>6004000</v>
      </c>
      <c r="J14" s="26">
        <v>4989600</v>
      </c>
      <c r="K14" s="26">
        <v>4232600</v>
      </c>
      <c r="L14" s="31">
        <v>3575700</v>
      </c>
      <c r="M14" s="26">
        <v>3190000</v>
      </c>
      <c r="N14" s="26">
        <v>2819000</v>
      </c>
      <c r="O14" s="26">
        <v>2024600</v>
      </c>
      <c r="P14" s="26">
        <v>1992600</v>
      </c>
      <c r="Q14" s="26">
        <v>2196484</v>
      </c>
      <c r="R14" s="26">
        <v>1920336</v>
      </c>
      <c r="S14" s="26">
        <v>1598977</v>
      </c>
      <c r="T14" s="26">
        <v>1313139</v>
      </c>
      <c r="U14" s="26">
        <v>1014914</v>
      </c>
      <c r="V14" s="26">
        <v>827009</v>
      </c>
      <c r="W14" s="26">
        <v>681824</v>
      </c>
      <c r="X14" s="26">
        <v>510831</v>
      </c>
      <c r="Y14" s="26">
        <v>405341</v>
      </c>
      <c r="Z14" s="26">
        <v>311743</v>
      </c>
      <c r="AA14" s="26">
        <v>224383</v>
      </c>
      <c r="AB14" s="26">
        <v>149639</v>
      </c>
      <c r="AC14" s="26">
        <v>105177</v>
      </c>
      <c r="AD14" s="26">
        <v>64512</v>
      </c>
      <c r="AE14" s="26">
        <v>39426</v>
      </c>
    </row>
    <row r="15" spans="1:31" ht="32.5" customHeight="1" x14ac:dyDescent="0.2">
      <c r="A15" s="5" t="s">
        <v>51</v>
      </c>
      <c r="B15" s="6">
        <v>4017200</v>
      </c>
      <c r="C15" s="6">
        <v>3860600</v>
      </c>
      <c r="D15" s="6">
        <v>3672700</v>
      </c>
      <c r="E15" s="6">
        <v>3644400</v>
      </c>
      <c r="F15" s="6">
        <v>3604200</v>
      </c>
      <c r="G15" s="6">
        <v>3014200</v>
      </c>
      <c r="H15" s="6">
        <v>2936100</v>
      </c>
      <c r="I15" s="6">
        <v>2652900</v>
      </c>
      <c r="J15" s="6">
        <v>2197000</v>
      </c>
      <c r="K15" s="6">
        <v>2025300</v>
      </c>
      <c r="L15" s="31">
        <v>1789000</v>
      </c>
      <c r="M15" s="6">
        <v>1635200</v>
      </c>
      <c r="N15" s="6">
        <v>1494700</v>
      </c>
      <c r="O15" s="6">
        <v>1381300</v>
      </c>
      <c r="P15" s="6">
        <v>1537000</v>
      </c>
      <c r="Q15" s="6">
        <v>1250545</v>
      </c>
      <c r="R15" s="6">
        <v>1120321</v>
      </c>
      <c r="S15" s="6">
        <v>895107</v>
      </c>
      <c r="T15" s="6">
        <v>765623</v>
      </c>
      <c r="U15" s="6">
        <v>630967</v>
      </c>
      <c r="V15" s="6">
        <v>546222</v>
      </c>
      <c r="W15" s="6">
        <v>429345</v>
      </c>
      <c r="X15" s="6">
        <v>318879</v>
      </c>
      <c r="Y15" s="6">
        <v>251822</v>
      </c>
      <c r="Z15" s="6">
        <v>194631</v>
      </c>
      <c r="AA15" s="6">
        <v>138184</v>
      </c>
      <c r="AB15" s="6">
        <v>93064</v>
      </c>
      <c r="AC15" s="6">
        <v>65061</v>
      </c>
      <c r="AD15" s="6">
        <v>41214</v>
      </c>
      <c r="AE15" s="6">
        <v>26808</v>
      </c>
    </row>
    <row r="16" spans="1:31" s="27" customFormat="1" ht="25.25" customHeight="1" x14ac:dyDescent="0.2">
      <c r="A16" s="25" t="s">
        <v>52</v>
      </c>
      <c r="B16" s="26">
        <v>4449700</v>
      </c>
      <c r="C16" s="26">
        <v>4657200</v>
      </c>
      <c r="D16" s="26">
        <v>1517900</v>
      </c>
      <c r="E16" s="26">
        <v>3915700</v>
      </c>
      <c r="F16" s="26">
        <v>3806500</v>
      </c>
      <c r="G16" s="26">
        <v>3896800</v>
      </c>
      <c r="H16" s="26">
        <v>3853700</v>
      </c>
      <c r="I16" s="26">
        <v>3351100</v>
      </c>
      <c r="J16" s="26">
        <v>2792600</v>
      </c>
      <c r="K16" s="26">
        <v>2207300</v>
      </c>
      <c r="L16" s="31">
        <v>1786700</v>
      </c>
      <c r="M16" s="26">
        <v>1554800</v>
      </c>
      <c r="N16" s="26">
        <v>1324300</v>
      </c>
      <c r="O16" s="26">
        <v>643300</v>
      </c>
      <c r="P16" s="26">
        <v>455600</v>
      </c>
      <c r="Q16" s="26">
        <v>945939</v>
      </c>
      <c r="R16" s="26">
        <v>800015</v>
      </c>
      <c r="S16" s="26">
        <v>703870</v>
      </c>
      <c r="T16" s="26">
        <v>547516</v>
      </c>
      <c r="U16" s="26">
        <v>383947</v>
      </c>
      <c r="V16" s="26">
        <v>280787</v>
      </c>
      <c r="W16" s="26">
        <v>252479</v>
      </c>
      <c r="X16" s="26">
        <v>191952</v>
      </c>
      <c r="Y16" s="26">
        <v>153519</v>
      </c>
      <c r="Z16" s="26">
        <v>117112</v>
      </c>
      <c r="AA16" s="26">
        <v>86199</v>
      </c>
      <c r="AB16" s="26">
        <v>56575</v>
      </c>
      <c r="AC16" s="26">
        <v>40116</v>
      </c>
      <c r="AD16" s="26">
        <v>23298</v>
      </c>
      <c r="AE16" s="26">
        <v>12618</v>
      </c>
    </row>
    <row r="17" spans="1:31" ht="25.25" customHeight="1" x14ac:dyDescent="0.2">
      <c r="A17" s="5" t="s">
        <v>53</v>
      </c>
      <c r="B17" s="6">
        <v>-217800</v>
      </c>
      <c r="C17" s="6">
        <v>699700</v>
      </c>
      <c r="D17" s="6">
        <v>-353500</v>
      </c>
      <c r="E17" s="6">
        <v>550500</v>
      </c>
      <c r="F17" s="6">
        <v>1973500</v>
      </c>
      <c r="G17" s="6">
        <v>420700</v>
      </c>
      <c r="H17" s="6">
        <v>344900</v>
      </c>
      <c r="I17" s="6">
        <v>551900</v>
      </c>
      <c r="J17" s="6">
        <v>367100</v>
      </c>
      <c r="K17" s="6">
        <v>-2437200</v>
      </c>
      <c r="L17" s="31">
        <v>272400</v>
      </c>
      <c r="M17" s="6">
        <v>256300</v>
      </c>
      <c r="N17" s="6">
        <v>112700</v>
      </c>
      <c r="O17" s="6">
        <v>-83400</v>
      </c>
      <c r="P17" s="6">
        <v>100</v>
      </c>
      <c r="Q17" s="6">
        <v>110425</v>
      </c>
      <c r="R17" s="6">
        <v>106228</v>
      </c>
      <c r="S17" s="6">
        <v>92477</v>
      </c>
      <c r="T17" s="6">
        <v>73118</v>
      </c>
      <c r="U17" s="6">
        <v>48525</v>
      </c>
      <c r="V17" s="6">
        <v>56106</v>
      </c>
      <c r="W17" s="6">
        <v>35568</v>
      </c>
      <c r="X17" s="6">
        <v>-31382</v>
      </c>
      <c r="Y17" s="6">
        <v>10507</v>
      </c>
      <c r="Z17" s="6">
        <v>-762</v>
      </c>
      <c r="AA17" s="6">
        <v>5111</v>
      </c>
      <c r="AB17" s="6">
        <v>11508</v>
      </c>
      <c r="AC17" s="6">
        <v>3027</v>
      </c>
      <c r="AD17" s="6">
        <v>-5544</v>
      </c>
      <c r="AE17" s="6">
        <v>908</v>
      </c>
    </row>
    <row r="18" spans="1:31" ht="25.25" customHeight="1" x14ac:dyDescent="0.2">
      <c r="A18" s="5" t="s">
        <v>54</v>
      </c>
      <c r="B18" s="6">
        <v>97000</v>
      </c>
      <c r="C18" s="6">
        <v>90100</v>
      </c>
      <c r="D18" s="6">
        <v>39700</v>
      </c>
      <c r="E18" s="6">
        <v>96500</v>
      </c>
      <c r="F18" s="6">
        <v>191400</v>
      </c>
      <c r="G18" s="6">
        <v>275300</v>
      </c>
      <c r="H18" s="6">
        <v>108000</v>
      </c>
      <c r="I18" s="6">
        <v>43000</v>
      </c>
      <c r="J18" s="6">
        <v>142700</v>
      </c>
      <c r="K18" s="6">
        <v>123600</v>
      </c>
      <c r="L18" s="31">
        <v>94400</v>
      </c>
      <c r="M18" s="6">
        <v>115900</v>
      </c>
      <c r="N18" s="6">
        <v>50300</v>
      </c>
      <c r="O18" s="6">
        <v>37000</v>
      </c>
      <c r="P18" s="6">
        <v>5200</v>
      </c>
      <c r="Q18" s="6">
        <v>2419</v>
      </c>
      <c r="R18" s="6">
        <v>12291</v>
      </c>
      <c r="S18" s="6">
        <v>15829</v>
      </c>
      <c r="T18" s="6">
        <v>14140</v>
      </c>
      <c r="U18" s="6">
        <v>11622</v>
      </c>
      <c r="V18" s="6">
        <v>9300</v>
      </c>
      <c r="W18" s="6">
        <v>10768</v>
      </c>
      <c r="X18" s="6">
        <v>7110</v>
      </c>
      <c r="Y18" s="6">
        <v>8678</v>
      </c>
      <c r="Z18" s="6">
        <v>8515</v>
      </c>
      <c r="AA18" s="6">
        <v>12393</v>
      </c>
      <c r="AB18" s="6">
        <v>11029</v>
      </c>
      <c r="AC18" s="6">
        <v>6792</v>
      </c>
      <c r="AD18" s="6">
        <v>-1677</v>
      </c>
      <c r="AE18" s="6">
        <v>908</v>
      </c>
    </row>
    <row r="19" spans="1:31" ht="25.25" customHeight="1" x14ac:dyDescent="0.2">
      <c r="A19" s="5" t="s">
        <v>55</v>
      </c>
      <c r="B19" s="6">
        <v>314800</v>
      </c>
      <c r="C19" s="6">
        <v>-609600</v>
      </c>
      <c r="D19" s="6">
        <v>393200</v>
      </c>
      <c r="E19" s="6">
        <v>-454000</v>
      </c>
      <c r="F19" s="6">
        <v>-1782100</v>
      </c>
      <c r="G19" s="6">
        <v>-145400</v>
      </c>
      <c r="H19" s="6">
        <v>-236900</v>
      </c>
      <c r="I19" s="6">
        <v>-508900</v>
      </c>
      <c r="J19" s="6">
        <v>-224400</v>
      </c>
      <c r="K19" s="6">
        <v>2560800</v>
      </c>
      <c r="L19" s="31">
        <v>-178000</v>
      </c>
      <c r="M19" s="6">
        <v>-140400</v>
      </c>
      <c r="N19" s="6">
        <v>-62400</v>
      </c>
      <c r="O19" s="6">
        <v>120400</v>
      </c>
      <c r="P19" s="6">
        <v>5100</v>
      </c>
      <c r="Q19" s="6">
        <v>-108006</v>
      </c>
      <c r="R19" s="6">
        <v>-93937</v>
      </c>
      <c r="S19" s="6">
        <v>-76648</v>
      </c>
      <c r="T19" s="6">
        <v>-58978</v>
      </c>
      <c r="U19" s="6">
        <v>-36903</v>
      </c>
      <c r="V19" s="6">
        <v>-46806</v>
      </c>
      <c r="W19" s="6">
        <v>-24800</v>
      </c>
      <c r="X19" s="6">
        <v>38492</v>
      </c>
      <c r="Y19" s="6">
        <v>-1829</v>
      </c>
      <c r="Z19" s="6">
        <v>9277</v>
      </c>
      <c r="AA19" s="6">
        <v>7282</v>
      </c>
      <c r="AB19" s="6">
        <v>-479</v>
      </c>
      <c r="AC19" s="6">
        <v>3765</v>
      </c>
      <c r="AD19" s="6">
        <v>3867</v>
      </c>
      <c r="AE19" s="6">
        <v>0</v>
      </c>
    </row>
    <row r="20" spans="1:31" ht="25.25" customHeight="1" x14ac:dyDescent="0.2">
      <c r="A20" s="5" t="s">
        <v>56</v>
      </c>
      <c r="B20" s="6">
        <v>4231900</v>
      </c>
      <c r="C20" s="6">
        <v>5356900</v>
      </c>
      <c r="D20" s="6">
        <v>1164400</v>
      </c>
      <c r="E20" s="6">
        <v>4466200</v>
      </c>
      <c r="F20" s="6">
        <v>5780000</v>
      </c>
      <c r="G20" s="6">
        <v>4317500</v>
      </c>
      <c r="H20" s="6">
        <v>4198600</v>
      </c>
      <c r="I20" s="6">
        <v>3903000</v>
      </c>
      <c r="J20" s="6">
        <v>3159700</v>
      </c>
      <c r="K20" s="6">
        <v>-229900</v>
      </c>
      <c r="L20" s="31">
        <v>2059100</v>
      </c>
      <c r="M20" s="6">
        <v>1811100</v>
      </c>
      <c r="N20" s="6">
        <v>1437000</v>
      </c>
      <c r="O20" s="6">
        <v>559900</v>
      </c>
      <c r="P20" s="6">
        <v>455700</v>
      </c>
      <c r="Q20" s="6">
        <v>1056364</v>
      </c>
      <c r="R20" s="6">
        <v>906243</v>
      </c>
      <c r="S20" s="6">
        <v>796347</v>
      </c>
      <c r="T20" s="6">
        <v>620634</v>
      </c>
      <c r="U20" s="6">
        <v>432472</v>
      </c>
      <c r="V20" s="6">
        <v>336893</v>
      </c>
      <c r="W20" s="6">
        <v>288047</v>
      </c>
      <c r="X20" s="6">
        <v>160570</v>
      </c>
      <c r="Y20" s="6">
        <v>164026</v>
      </c>
      <c r="Z20" s="6">
        <v>116350</v>
      </c>
      <c r="AA20" s="6">
        <v>91310</v>
      </c>
      <c r="AB20" s="6">
        <v>68083</v>
      </c>
      <c r="AC20" s="6">
        <v>43143</v>
      </c>
      <c r="AD20" s="6">
        <v>17754</v>
      </c>
      <c r="AE20" s="6">
        <v>13526</v>
      </c>
    </row>
    <row r="21" spans="1:31" ht="25.25" customHeight="1" x14ac:dyDescent="0.2">
      <c r="A21" s="5" t="s">
        <v>57</v>
      </c>
      <c r="B21" s="6">
        <v>948500</v>
      </c>
      <c r="C21" s="6">
        <v>1156600</v>
      </c>
      <c r="D21" s="6">
        <v>239700</v>
      </c>
      <c r="E21" s="6">
        <v>871600</v>
      </c>
      <c r="F21" s="6">
        <v>1102000</v>
      </c>
      <c r="G21" s="6">
        <v>1432600</v>
      </c>
      <c r="H21" s="6">
        <v>1379700</v>
      </c>
      <c r="I21" s="6">
        <v>1143700</v>
      </c>
      <c r="J21" s="6">
        <v>1092000</v>
      </c>
      <c r="K21" s="6">
        <v>-238700</v>
      </c>
      <c r="L21" s="31">
        <v>674400</v>
      </c>
      <c r="M21" s="6">
        <v>563100</v>
      </c>
      <c r="N21" s="6">
        <v>488700</v>
      </c>
      <c r="O21" s="6">
        <v>168400</v>
      </c>
      <c r="P21" s="6">
        <v>144000</v>
      </c>
      <c r="Q21" s="6">
        <v>383726</v>
      </c>
      <c r="R21" s="6">
        <v>324770</v>
      </c>
      <c r="S21" s="6">
        <v>301977</v>
      </c>
      <c r="T21" s="6">
        <v>231754</v>
      </c>
      <c r="U21" s="6">
        <v>167117</v>
      </c>
      <c r="V21" s="6">
        <v>125502</v>
      </c>
      <c r="W21" s="6">
        <v>107712</v>
      </c>
      <c r="X21" s="6">
        <v>66006</v>
      </c>
      <c r="Y21" s="6">
        <v>62333</v>
      </c>
      <c r="Z21" s="6">
        <v>47978</v>
      </c>
      <c r="AA21" s="6">
        <v>36099</v>
      </c>
      <c r="AB21" s="6">
        <v>26373</v>
      </c>
      <c r="AC21" s="6">
        <v>17041</v>
      </c>
      <c r="AD21" s="6">
        <v>7548</v>
      </c>
      <c r="AE21" s="6">
        <v>5244</v>
      </c>
    </row>
    <row r="22" spans="1:31" ht="25.25" customHeight="1" x14ac:dyDescent="0.2">
      <c r="A22" s="5" t="s">
        <v>58</v>
      </c>
      <c r="B22" s="6">
        <v>3283400</v>
      </c>
      <c r="C22" s="6">
        <v>4200300</v>
      </c>
      <c r="D22" s="6">
        <v>924700</v>
      </c>
      <c r="E22" s="6">
        <v>3594600</v>
      </c>
      <c r="F22" s="6">
        <v>4678000</v>
      </c>
      <c r="G22" s="6">
        <v>2884900</v>
      </c>
      <c r="H22" s="6">
        <v>2818900</v>
      </c>
      <c r="I22" s="6">
        <v>2759300</v>
      </c>
      <c r="J22" s="6">
        <v>2067700</v>
      </c>
      <c r="K22" s="6">
        <v>8800</v>
      </c>
      <c r="L22" s="31">
        <v>1384700</v>
      </c>
      <c r="M22" s="6">
        <v>1248000</v>
      </c>
      <c r="N22" s="6">
        <v>948300</v>
      </c>
      <c r="O22" s="6">
        <v>391500</v>
      </c>
      <c r="P22" s="6">
        <v>311700</v>
      </c>
      <c r="Q22" s="6">
        <v>672638</v>
      </c>
      <c r="R22" s="6">
        <v>581473</v>
      </c>
      <c r="S22" s="6">
        <v>494370</v>
      </c>
      <c r="T22" s="6">
        <v>388880</v>
      </c>
      <c r="U22" s="6">
        <v>265355</v>
      </c>
      <c r="V22" s="6">
        <v>211391</v>
      </c>
      <c r="W22" s="6">
        <v>180335</v>
      </c>
      <c r="X22" s="6">
        <v>94564</v>
      </c>
      <c r="Y22" s="6">
        <v>101693</v>
      </c>
      <c r="Z22" s="6">
        <v>68372</v>
      </c>
      <c r="AA22" s="6">
        <v>55211</v>
      </c>
      <c r="AB22" s="6">
        <v>41710</v>
      </c>
      <c r="AC22" s="6">
        <v>26102</v>
      </c>
      <c r="AD22" s="6">
        <v>10206</v>
      </c>
      <c r="AE22" s="6">
        <v>8282</v>
      </c>
    </row>
    <row r="23" spans="1:31" ht="25.25" customHeight="1" x14ac:dyDescent="0.2">
      <c r="A23" s="5" t="s">
        <v>59</v>
      </c>
      <c r="B23" s="6">
        <v>-1800</v>
      </c>
      <c r="C23" s="6">
        <v>-1000</v>
      </c>
      <c r="D23" s="6">
        <v>3600</v>
      </c>
      <c r="E23" s="6">
        <v>4600</v>
      </c>
      <c r="F23" s="6">
        <v>-159700</v>
      </c>
      <c r="G23" s="6">
        <v>-200</v>
      </c>
      <c r="H23" s="6">
        <v>-1200</v>
      </c>
      <c r="I23" s="6">
        <v>-1900</v>
      </c>
      <c r="J23" s="6">
        <v>400</v>
      </c>
      <c r="K23" s="6">
        <v>-500</v>
      </c>
      <c r="L23" s="31">
        <v>-900</v>
      </c>
      <c r="M23" s="6">
        <v>-2300</v>
      </c>
      <c r="N23" s="6">
        <v>-2700</v>
      </c>
      <c r="O23" s="6">
        <v>-700</v>
      </c>
      <c r="P23" s="6">
        <v>3800</v>
      </c>
      <c r="Q23" s="6">
        <v>0</v>
      </c>
      <c r="R23" s="6">
        <v>-17214</v>
      </c>
      <c r="S23" s="6">
        <v>0</v>
      </c>
      <c r="T23" s="6">
        <v>0</v>
      </c>
      <c r="U23" s="9" t="s">
        <v>35</v>
      </c>
      <c r="V23" s="9" t="s">
        <v>35</v>
      </c>
      <c r="W23" s="9" t="s">
        <v>35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-270</v>
      </c>
      <c r="AE23" s="6">
        <v>-405</v>
      </c>
    </row>
    <row r="24" spans="1:31" ht="32.5" customHeight="1" x14ac:dyDescent="0.2">
      <c r="A24" s="5" t="s">
        <v>60</v>
      </c>
      <c r="B24" s="9" t="s">
        <v>35</v>
      </c>
      <c r="C24" s="9" t="s">
        <v>35</v>
      </c>
      <c r="D24" s="9" t="s">
        <v>35</v>
      </c>
      <c r="E24" s="9" t="s">
        <v>35</v>
      </c>
      <c r="F24" s="9" t="s">
        <v>35</v>
      </c>
      <c r="G24" s="9" t="s">
        <v>35</v>
      </c>
      <c r="H24" s="9" t="s">
        <v>35</v>
      </c>
      <c r="I24" s="9" t="s">
        <v>35</v>
      </c>
      <c r="J24" s="9" t="s">
        <v>35</v>
      </c>
      <c r="K24" s="9" t="s">
        <v>35</v>
      </c>
      <c r="L24" s="32" t="s">
        <v>35</v>
      </c>
      <c r="M24" s="9" t="s">
        <v>35</v>
      </c>
      <c r="N24" s="9" t="s">
        <v>35</v>
      </c>
      <c r="O24" s="9" t="s">
        <v>35</v>
      </c>
      <c r="P24" s="9" t="s">
        <v>35</v>
      </c>
      <c r="Q24" s="9" t="s">
        <v>35</v>
      </c>
      <c r="R24" s="9" t="s">
        <v>35</v>
      </c>
      <c r="S24" s="9" t="s">
        <v>35</v>
      </c>
      <c r="T24" s="9" t="s">
        <v>35</v>
      </c>
      <c r="U24" s="9" t="s">
        <v>35</v>
      </c>
      <c r="V24" s="9" t="s">
        <v>35</v>
      </c>
      <c r="W24" s="9" t="s">
        <v>35</v>
      </c>
      <c r="X24" s="9" t="s">
        <v>35</v>
      </c>
      <c r="Y24" s="9" t="s">
        <v>35</v>
      </c>
      <c r="Z24" s="9" t="s">
        <v>35</v>
      </c>
      <c r="AA24" s="9" t="s">
        <v>35</v>
      </c>
      <c r="AB24" s="9" t="s">
        <v>35</v>
      </c>
      <c r="AC24" s="9" t="s">
        <v>35</v>
      </c>
      <c r="AD24" s="9" t="s">
        <v>35</v>
      </c>
      <c r="AE24" s="9" t="s">
        <v>35</v>
      </c>
    </row>
    <row r="25" spans="1:31" ht="32.5" customHeight="1" x14ac:dyDescent="0.2">
      <c r="A25" s="5" t="s">
        <v>61</v>
      </c>
      <c r="B25" s="9" t="s">
        <v>35</v>
      </c>
      <c r="C25" s="9" t="s">
        <v>35</v>
      </c>
      <c r="D25" s="9" t="s">
        <v>35</v>
      </c>
      <c r="E25" s="9" t="s">
        <v>35</v>
      </c>
      <c r="F25" s="9" t="s">
        <v>35</v>
      </c>
      <c r="G25" s="9" t="s">
        <v>35</v>
      </c>
      <c r="H25" s="9" t="s">
        <v>35</v>
      </c>
      <c r="I25" s="9" t="s">
        <v>35</v>
      </c>
      <c r="J25" s="9" t="s">
        <v>35</v>
      </c>
      <c r="K25" s="9" t="s">
        <v>35</v>
      </c>
      <c r="L25" s="32" t="s">
        <v>35</v>
      </c>
      <c r="M25" s="9" t="s">
        <v>35</v>
      </c>
      <c r="N25" s="9" t="s">
        <v>35</v>
      </c>
      <c r="O25" s="9" t="s">
        <v>35</v>
      </c>
      <c r="P25" s="9" t="s">
        <v>35</v>
      </c>
      <c r="Q25" s="9" t="s">
        <v>35</v>
      </c>
      <c r="R25" s="9" t="s">
        <v>35</v>
      </c>
      <c r="S25" s="9" t="s">
        <v>35</v>
      </c>
      <c r="T25" s="9" t="s">
        <v>35</v>
      </c>
      <c r="U25" s="9" t="s">
        <v>35</v>
      </c>
      <c r="V25" s="9" t="s">
        <v>35</v>
      </c>
      <c r="W25" s="9" t="s">
        <v>35</v>
      </c>
      <c r="X25" s="9" t="s">
        <v>35</v>
      </c>
      <c r="Y25" s="9" t="s">
        <v>35</v>
      </c>
      <c r="Z25" s="9" t="s">
        <v>35</v>
      </c>
      <c r="AA25" s="9" t="s">
        <v>35</v>
      </c>
      <c r="AB25" s="9" t="s">
        <v>35</v>
      </c>
      <c r="AC25" s="9" t="s">
        <v>35</v>
      </c>
      <c r="AD25" s="9" t="s">
        <v>35</v>
      </c>
      <c r="AE25" s="9" t="s">
        <v>35</v>
      </c>
    </row>
    <row r="26" spans="1:31" ht="32.5" customHeight="1" x14ac:dyDescent="0.2">
      <c r="A26" s="5" t="s">
        <v>62</v>
      </c>
      <c r="B26" s="6">
        <v>3281600</v>
      </c>
      <c r="C26" s="6">
        <v>4199300</v>
      </c>
      <c r="D26" s="6">
        <v>928300</v>
      </c>
      <c r="E26" s="6">
        <v>3599200</v>
      </c>
      <c r="F26" s="6">
        <v>4518300</v>
      </c>
      <c r="G26" s="6">
        <v>2884700</v>
      </c>
      <c r="H26" s="6">
        <v>2817700</v>
      </c>
      <c r="I26" s="6">
        <v>2757400</v>
      </c>
      <c r="J26" s="6">
        <v>2068100</v>
      </c>
      <c r="K26" s="6">
        <v>8300</v>
      </c>
      <c r="L26" s="31">
        <v>1383800</v>
      </c>
      <c r="M26" s="6">
        <v>1245700</v>
      </c>
      <c r="N26" s="6">
        <v>945600</v>
      </c>
      <c r="O26" s="6">
        <v>390800</v>
      </c>
      <c r="P26" s="6">
        <v>315500</v>
      </c>
      <c r="Q26" s="6">
        <v>672638</v>
      </c>
      <c r="R26" s="6">
        <v>564259</v>
      </c>
      <c r="S26" s="6">
        <v>494370</v>
      </c>
      <c r="T26" s="6">
        <v>388880</v>
      </c>
      <c r="U26" s="6">
        <v>265355</v>
      </c>
      <c r="V26" s="6">
        <v>211391</v>
      </c>
      <c r="W26" s="6">
        <v>180335</v>
      </c>
      <c r="X26" s="6">
        <v>94564</v>
      </c>
      <c r="Y26" s="6">
        <v>101693</v>
      </c>
      <c r="Z26" s="6">
        <v>68372</v>
      </c>
      <c r="AA26" s="6">
        <v>55211</v>
      </c>
      <c r="AB26" s="6">
        <v>41710</v>
      </c>
      <c r="AC26" s="6">
        <v>26102</v>
      </c>
      <c r="AD26" s="6">
        <v>9936</v>
      </c>
      <c r="AE26" s="6">
        <v>7877</v>
      </c>
    </row>
    <row r="27" spans="1:31" ht="25.25" customHeight="1" x14ac:dyDescent="0.2">
      <c r="C27" s="1">
        <f>(D11-E11)/E11</f>
        <v>-0.11281621813298326</v>
      </c>
      <c r="D27" s="1">
        <f>(D26-E26)/E26</f>
        <v>-0.74208157368304073</v>
      </c>
      <c r="J27" s="33">
        <f>+K20-K21</f>
        <v>8800</v>
      </c>
      <c r="K27" s="33">
        <f>+K16+K17</f>
        <v>-229900</v>
      </c>
    </row>
    <row r="28" spans="1:31" ht="25.25" customHeight="1" x14ac:dyDescent="0.2">
      <c r="A28" s="4" t="s">
        <v>41</v>
      </c>
      <c r="C28" s="1">
        <f>(D14-E14)/E14</f>
        <v>-0.3134217801351834</v>
      </c>
    </row>
    <row r="29" spans="1:31" ht="25.25" customHeight="1" x14ac:dyDescent="0.2">
      <c r="A29" s="5" t="s">
        <v>63</v>
      </c>
      <c r="B29" s="9" t="s">
        <v>35</v>
      </c>
      <c r="C29" s="9" t="s">
        <v>35</v>
      </c>
      <c r="D29" s="9" t="s">
        <v>35</v>
      </c>
      <c r="E29" s="9" t="s">
        <v>35</v>
      </c>
      <c r="F29" s="9" t="s">
        <v>35</v>
      </c>
      <c r="G29" s="9" t="s">
        <v>35</v>
      </c>
      <c r="H29" s="9" t="s">
        <v>35</v>
      </c>
      <c r="I29" s="9" t="s">
        <v>35</v>
      </c>
      <c r="J29" s="9" t="s">
        <v>35</v>
      </c>
      <c r="K29" s="9" t="s">
        <v>35</v>
      </c>
      <c r="L29" s="32" t="s">
        <v>35</v>
      </c>
      <c r="M29" s="9" t="s">
        <v>35</v>
      </c>
      <c r="N29" s="9" t="s">
        <v>35</v>
      </c>
      <c r="O29" s="9" t="s">
        <v>35</v>
      </c>
      <c r="P29" s="9" t="s">
        <v>35</v>
      </c>
      <c r="Q29" s="9" t="s">
        <v>35</v>
      </c>
      <c r="R29" s="9" t="s">
        <v>35</v>
      </c>
      <c r="S29" s="9" t="s">
        <v>35</v>
      </c>
      <c r="T29" s="9" t="s">
        <v>35</v>
      </c>
      <c r="U29" s="9" t="s">
        <v>35</v>
      </c>
      <c r="V29" s="9" t="s">
        <v>35</v>
      </c>
      <c r="W29" s="9" t="s">
        <v>35</v>
      </c>
      <c r="X29" s="9" t="s">
        <v>35</v>
      </c>
      <c r="Y29" s="9" t="s">
        <v>35</v>
      </c>
      <c r="Z29" s="9" t="s">
        <v>35</v>
      </c>
      <c r="AA29" s="9" t="s">
        <v>35</v>
      </c>
      <c r="AB29" s="9" t="s">
        <v>35</v>
      </c>
      <c r="AC29" s="9" t="s">
        <v>35</v>
      </c>
      <c r="AD29" s="9" t="s">
        <v>35</v>
      </c>
      <c r="AE29" s="9" t="s">
        <v>35</v>
      </c>
    </row>
    <row r="30" spans="1:31" ht="25.25" customHeight="1" x14ac:dyDescent="0.2">
      <c r="A30" s="5" t="s">
        <v>64</v>
      </c>
      <c r="B30" s="9" t="s">
        <v>35</v>
      </c>
      <c r="C30" s="9" t="s">
        <v>35</v>
      </c>
      <c r="D30" s="9" t="s">
        <v>35</v>
      </c>
      <c r="E30" s="9" t="s">
        <v>35</v>
      </c>
      <c r="F30" s="9" t="s">
        <v>35</v>
      </c>
      <c r="G30" s="9" t="s">
        <v>35</v>
      </c>
      <c r="H30" s="9" t="s">
        <v>35</v>
      </c>
      <c r="I30" s="9" t="s">
        <v>35</v>
      </c>
      <c r="J30" s="9" t="s">
        <v>35</v>
      </c>
      <c r="K30" s="9" t="s">
        <v>35</v>
      </c>
      <c r="L30" s="32" t="s">
        <v>35</v>
      </c>
      <c r="M30" s="9" t="s">
        <v>35</v>
      </c>
      <c r="N30" s="9" t="s">
        <v>35</v>
      </c>
      <c r="O30" s="9" t="s">
        <v>35</v>
      </c>
      <c r="P30" s="9" t="s">
        <v>35</v>
      </c>
      <c r="Q30" s="9" t="s">
        <v>35</v>
      </c>
      <c r="R30" s="9" t="s">
        <v>35</v>
      </c>
      <c r="S30" s="9" t="s">
        <v>35</v>
      </c>
      <c r="T30" s="9" t="s">
        <v>35</v>
      </c>
      <c r="U30" s="9" t="s">
        <v>35</v>
      </c>
      <c r="V30" s="9" t="s">
        <v>35</v>
      </c>
      <c r="W30" s="9" t="s">
        <v>35</v>
      </c>
      <c r="X30" s="9" t="s">
        <v>35</v>
      </c>
      <c r="Y30" s="9" t="s">
        <v>35</v>
      </c>
      <c r="Z30" s="9" t="s">
        <v>35</v>
      </c>
      <c r="AA30" s="9" t="s">
        <v>35</v>
      </c>
      <c r="AB30" s="9" t="s">
        <v>35</v>
      </c>
      <c r="AC30" s="9" t="s">
        <v>35</v>
      </c>
      <c r="AD30" s="9" t="s">
        <v>35</v>
      </c>
      <c r="AE30" s="9" t="s">
        <v>35</v>
      </c>
    </row>
    <row r="31" spans="1:31" ht="25.25" customHeight="1" x14ac:dyDescent="0.2">
      <c r="A31" s="5" t="s">
        <v>65</v>
      </c>
      <c r="B31" s="9" t="s">
        <v>35</v>
      </c>
      <c r="C31" s="9" t="s">
        <v>35</v>
      </c>
      <c r="D31" s="9" t="s">
        <v>35</v>
      </c>
      <c r="E31" s="9" t="s">
        <v>35</v>
      </c>
      <c r="F31" s="9" t="s">
        <v>35</v>
      </c>
      <c r="G31" s="9" t="s">
        <v>35</v>
      </c>
      <c r="H31" s="9" t="s">
        <v>35</v>
      </c>
      <c r="I31" s="9" t="s">
        <v>35</v>
      </c>
      <c r="J31" s="9" t="s">
        <v>35</v>
      </c>
      <c r="K31" s="9" t="s">
        <v>35</v>
      </c>
      <c r="L31" s="32" t="s">
        <v>35</v>
      </c>
      <c r="M31" s="9" t="s">
        <v>35</v>
      </c>
      <c r="N31" s="9" t="s">
        <v>35</v>
      </c>
      <c r="O31" s="9" t="s">
        <v>35</v>
      </c>
      <c r="P31" s="9" t="s">
        <v>35</v>
      </c>
      <c r="Q31" s="9" t="s">
        <v>35</v>
      </c>
      <c r="R31" s="9" t="s">
        <v>35</v>
      </c>
      <c r="S31" s="9" t="s">
        <v>35</v>
      </c>
      <c r="T31" s="9" t="s">
        <v>35</v>
      </c>
      <c r="U31" s="9" t="s">
        <v>35</v>
      </c>
      <c r="V31" s="9" t="s">
        <v>35</v>
      </c>
      <c r="W31" s="9" t="s">
        <v>35</v>
      </c>
      <c r="X31" s="9" t="s">
        <v>35</v>
      </c>
      <c r="Y31" s="9" t="s">
        <v>35</v>
      </c>
      <c r="Z31" s="9" t="s">
        <v>35</v>
      </c>
      <c r="AA31" s="9" t="s">
        <v>35</v>
      </c>
      <c r="AB31" s="9" t="s">
        <v>35</v>
      </c>
      <c r="AC31" s="9" t="s">
        <v>35</v>
      </c>
      <c r="AD31" s="9" t="s">
        <v>35</v>
      </c>
      <c r="AE31" s="9" t="s">
        <v>35</v>
      </c>
    </row>
    <row r="32" spans="1:31" ht="32.5" customHeight="1" x14ac:dyDescent="0.2">
      <c r="A32" s="5" t="s">
        <v>66</v>
      </c>
      <c r="B32" s="6">
        <v>1543700</v>
      </c>
      <c r="C32" s="6">
        <v>1568500</v>
      </c>
      <c r="D32" s="6">
        <v>1562800</v>
      </c>
      <c r="E32" s="6">
        <v>1449300</v>
      </c>
      <c r="F32" s="6">
        <v>1305900</v>
      </c>
      <c r="G32" s="6">
        <v>1067100</v>
      </c>
      <c r="H32" s="6">
        <v>1030100</v>
      </c>
      <c r="I32" s="6">
        <v>933800</v>
      </c>
      <c r="J32" s="6">
        <v>748400</v>
      </c>
      <c r="K32" s="6">
        <v>655600</v>
      </c>
      <c r="L32" s="31">
        <v>580600</v>
      </c>
      <c r="M32" s="6">
        <v>523300</v>
      </c>
      <c r="N32" s="6">
        <v>510400</v>
      </c>
      <c r="O32" s="6">
        <v>663900</v>
      </c>
      <c r="P32" s="6">
        <v>750900</v>
      </c>
      <c r="Q32" s="6">
        <v>467160</v>
      </c>
      <c r="R32" s="6">
        <v>387211</v>
      </c>
      <c r="S32" s="6">
        <v>340969</v>
      </c>
      <c r="T32" s="6">
        <v>289682</v>
      </c>
      <c r="U32" s="6">
        <v>245071</v>
      </c>
      <c r="V32" s="6">
        <v>205557</v>
      </c>
      <c r="W32" s="6">
        <v>177087</v>
      </c>
      <c r="X32" s="6">
        <v>130232</v>
      </c>
      <c r="Y32" s="6">
        <v>107512</v>
      </c>
      <c r="Z32" s="6">
        <v>72543</v>
      </c>
      <c r="AA32" s="6">
        <v>52801</v>
      </c>
      <c r="AB32" s="6">
        <v>36019</v>
      </c>
      <c r="AC32" s="6">
        <v>22486</v>
      </c>
      <c r="AD32" s="6">
        <v>12535</v>
      </c>
      <c r="AE32" s="6">
        <v>6716</v>
      </c>
    </row>
    <row r="33" spans="1:31" ht="25.25" customHeight="1" x14ac:dyDescent="0.2">
      <c r="A33" s="5" t="s">
        <v>67</v>
      </c>
      <c r="B33" s="6">
        <v>2473500</v>
      </c>
      <c r="C33" s="6">
        <v>2292100</v>
      </c>
      <c r="D33" s="6">
        <v>2109900</v>
      </c>
      <c r="E33" s="6">
        <v>2195100</v>
      </c>
      <c r="F33" s="6">
        <v>2298300</v>
      </c>
      <c r="G33" s="6">
        <v>1947100</v>
      </c>
      <c r="H33" s="6">
        <v>1906000</v>
      </c>
      <c r="I33" s="6">
        <v>1719100</v>
      </c>
      <c r="J33" s="6">
        <v>1448600</v>
      </c>
      <c r="K33" s="6">
        <v>1369700</v>
      </c>
      <c r="L33" s="31">
        <v>1208400</v>
      </c>
      <c r="M33" s="6">
        <v>1111900</v>
      </c>
      <c r="N33" s="6">
        <v>984300</v>
      </c>
      <c r="O33" s="6">
        <v>710400</v>
      </c>
      <c r="P33" s="6">
        <v>779100</v>
      </c>
      <c r="Q33" s="6">
        <v>776385</v>
      </c>
      <c r="R33" s="6">
        <v>733110</v>
      </c>
      <c r="S33" s="6">
        <v>554138</v>
      </c>
      <c r="T33" s="6">
        <v>475941</v>
      </c>
      <c r="U33" s="6">
        <v>385896</v>
      </c>
      <c r="V33" s="6">
        <v>340665</v>
      </c>
      <c r="W33" s="6">
        <v>252258</v>
      </c>
      <c r="X33" s="6">
        <v>188647</v>
      </c>
      <c r="Y33" s="6">
        <v>144310</v>
      </c>
      <c r="Z33" s="6">
        <v>122088</v>
      </c>
      <c r="AA33" s="6">
        <v>85383</v>
      </c>
      <c r="AB33" s="6">
        <v>57045</v>
      </c>
      <c r="AC33" s="6">
        <v>42575</v>
      </c>
      <c r="AD33" s="6">
        <v>28679</v>
      </c>
      <c r="AE33" s="6">
        <v>20092</v>
      </c>
    </row>
    <row r="34" spans="1:31" ht="25.25" customHeight="1" x14ac:dyDescent="0.2">
      <c r="A34" s="5" t="s">
        <v>68</v>
      </c>
      <c r="B34" s="6">
        <v>482900</v>
      </c>
      <c r="C34" s="6">
        <v>469800</v>
      </c>
      <c r="D34" s="6">
        <v>437000</v>
      </c>
      <c r="E34" s="6">
        <v>331000</v>
      </c>
      <c r="F34" s="6">
        <v>170300</v>
      </c>
      <c r="G34" s="6">
        <v>92500</v>
      </c>
      <c r="H34" s="6">
        <v>81300</v>
      </c>
      <c r="I34" s="6">
        <v>70500</v>
      </c>
      <c r="J34" s="6">
        <v>64100</v>
      </c>
      <c r="K34" s="6">
        <v>28100</v>
      </c>
      <c r="L34" s="31">
        <v>32700</v>
      </c>
      <c r="M34" s="6">
        <v>33300</v>
      </c>
      <c r="N34" s="6">
        <v>32700</v>
      </c>
      <c r="O34" s="6">
        <v>39100</v>
      </c>
      <c r="P34" s="6">
        <v>53400</v>
      </c>
      <c r="Q34" s="9" t="s">
        <v>35</v>
      </c>
      <c r="R34" s="9" t="s">
        <v>35</v>
      </c>
      <c r="S34" s="9" t="s">
        <v>35</v>
      </c>
      <c r="T34" s="9" t="s">
        <v>35</v>
      </c>
      <c r="U34" s="9" t="s">
        <v>35</v>
      </c>
      <c r="V34" s="9" t="s">
        <v>35</v>
      </c>
      <c r="W34" s="9" t="s">
        <v>35</v>
      </c>
      <c r="X34" s="9" t="s">
        <v>35</v>
      </c>
      <c r="Y34" s="6">
        <v>1363</v>
      </c>
      <c r="Z34" s="6">
        <v>1381</v>
      </c>
      <c r="AA34" s="6">
        <v>7282</v>
      </c>
      <c r="AB34" s="6">
        <v>8739</v>
      </c>
      <c r="AC34" s="6">
        <v>3765</v>
      </c>
      <c r="AD34" s="9" t="s">
        <v>35</v>
      </c>
      <c r="AE34" s="9" t="s">
        <v>35</v>
      </c>
    </row>
    <row r="35" spans="1:31" ht="32.5" customHeight="1" x14ac:dyDescent="0.2">
      <c r="A35" s="5" t="s">
        <v>69</v>
      </c>
      <c r="B35" s="9" t="s">
        <v>35</v>
      </c>
      <c r="C35" s="9" t="s">
        <v>35</v>
      </c>
      <c r="D35" s="9" t="s">
        <v>35</v>
      </c>
      <c r="E35" s="9" t="s">
        <v>35</v>
      </c>
      <c r="F35" s="9" t="s">
        <v>35</v>
      </c>
      <c r="G35" s="9" t="s">
        <v>35</v>
      </c>
      <c r="H35" s="9" t="s">
        <v>35</v>
      </c>
      <c r="I35" s="9" t="s">
        <v>35</v>
      </c>
      <c r="J35" s="9" t="s">
        <v>35</v>
      </c>
      <c r="K35" s="9" t="s">
        <v>35</v>
      </c>
      <c r="L35" s="32" t="s">
        <v>35</v>
      </c>
      <c r="M35" s="9" t="s">
        <v>35</v>
      </c>
      <c r="N35" s="9" t="s">
        <v>35</v>
      </c>
      <c r="O35" s="6">
        <v>7000</v>
      </c>
      <c r="P35" s="6">
        <v>7000</v>
      </c>
      <c r="Q35" s="6">
        <v>7000</v>
      </c>
      <c r="R35" s="9" t="s">
        <v>35</v>
      </c>
      <c r="S35" s="9" t="s">
        <v>35</v>
      </c>
      <c r="T35" s="9" t="s">
        <v>35</v>
      </c>
      <c r="U35" s="9" t="s">
        <v>35</v>
      </c>
      <c r="V35" s="9" t="s">
        <v>35</v>
      </c>
      <c r="W35" s="9" t="s">
        <v>35</v>
      </c>
      <c r="X35" s="9" t="s">
        <v>35</v>
      </c>
      <c r="Y35" s="9" t="s">
        <v>35</v>
      </c>
      <c r="Z35" s="9" t="s">
        <v>35</v>
      </c>
      <c r="AA35" s="9" t="s">
        <v>35</v>
      </c>
      <c r="AB35" s="9" t="s">
        <v>35</v>
      </c>
      <c r="AC35" s="9" t="s">
        <v>35</v>
      </c>
      <c r="AD35" s="9" t="s">
        <v>35</v>
      </c>
      <c r="AE35" s="9" t="s">
        <v>35</v>
      </c>
    </row>
    <row r="36" spans="1:31" ht="25.25" customHeight="1" x14ac:dyDescent="0.2">
      <c r="A36" s="5" t="s">
        <v>70</v>
      </c>
      <c r="B36" s="6">
        <v>4825300</v>
      </c>
      <c r="C36" s="6">
        <v>5767800</v>
      </c>
      <c r="D36" s="6">
        <v>2491100</v>
      </c>
      <c r="E36" s="6">
        <v>5048500</v>
      </c>
      <c r="F36" s="6">
        <v>5824200</v>
      </c>
      <c r="G36" s="6">
        <v>3951800</v>
      </c>
      <c r="H36" s="6">
        <v>3847800</v>
      </c>
      <c r="I36" s="6">
        <v>3691200</v>
      </c>
      <c r="J36" s="6">
        <v>2816500</v>
      </c>
      <c r="K36" s="6">
        <v>663900</v>
      </c>
      <c r="L36" s="31">
        <v>1964400</v>
      </c>
      <c r="M36" s="6">
        <v>1769000</v>
      </c>
      <c r="N36" s="6">
        <v>1456000</v>
      </c>
      <c r="O36" s="6">
        <v>1054700</v>
      </c>
      <c r="P36" s="6">
        <v>1066400</v>
      </c>
      <c r="Q36" s="6">
        <v>1139798</v>
      </c>
      <c r="R36" s="6">
        <v>951470</v>
      </c>
      <c r="S36" s="6">
        <v>835339</v>
      </c>
      <c r="T36" s="6">
        <v>678562</v>
      </c>
      <c r="U36" s="6">
        <v>510426</v>
      </c>
      <c r="V36" s="6">
        <v>416948</v>
      </c>
      <c r="W36" s="6">
        <v>357422</v>
      </c>
      <c r="X36" s="6">
        <v>224796</v>
      </c>
      <c r="Y36" s="6">
        <v>209205</v>
      </c>
      <c r="Z36" s="6">
        <v>140915</v>
      </c>
      <c r="AA36" s="6">
        <v>108012</v>
      </c>
      <c r="AB36" s="6">
        <v>77729</v>
      </c>
      <c r="AC36" s="6">
        <v>48588</v>
      </c>
      <c r="AD36" s="6">
        <v>22471</v>
      </c>
      <c r="AE36" s="6">
        <v>14593</v>
      </c>
    </row>
    <row r="37" spans="1:31" ht="25.25" customHeight="1" x14ac:dyDescent="0.2">
      <c r="A37" s="5" t="s">
        <v>71</v>
      </c>
      <c r="B37" s="9" t="s">
        <v>35</v>
      </c>
      <c r="C37" s="9" t="s">
        <v>35</v>
      </c>
      <c r="D37" s="9" t="s">
        <v>35</v>
      </c>
      <c r="E37" s="9" t="s">
        <v>35</v>
      </c>
      <c r="F37" s="9" t="s">
        <v>35</v>
      </c>
      <c r="G37" s="9" t="s">
        <v>35</v>
      </c>
      <c r="H37" s="9" t="s">
        <v>35</v>
      </c>
      <c r="I37" s="9" t="s">
        <v>35</v>
      </c>
      <c r="J37" s="9" t="s">
        <v>35</v>
      </c>
      <c r="K37" s="9" t="s">
        <v>35</v>
      </c>
      <c r="L37" s="32" t="s">
        <v>35</v>
      </c>
      <c r="M37" s="9" t="s">
        <v>35</v>
      </c>
      <c r="N37" s="9" t="s">
        <v>35</v>
      </c>
      <c r="O37" s="9" t="s">
        <v>35</v>
      </c>
      <c r="P37" s="9" t="s">
        <v>35</v>
      </c>
      <c r="Q37" s="9" t="s">
        <v>35</v>
      </c>
      <c r="R37" s="9" t="s">
        <v>35</v>
      </c>
      <c r="S37" s="9" t="s">
        <v>35</v>
      </c>
      <c r="T37" s="9" t="s">
        <v>35</v>
      </c>
      <c r="U37" s="9" t="s">
        <v>35</v>
      </c>
      <c r="V37" s="9" t="s">
        <v>35</v>
      </c>
      <c r="W37" s="9" t="s">
        <v>35</v>
      </c>
      <c r="X37" s="9" t="s">
        <v>35</v>
      </c>
      <c r="Y37" s="9" t="s">
        <v>35</v>
      </c>
      <c r="Z37" s="9" t="s">
        <v>35</v>
      </c>
      <c r="AA37" s="9" t="s">
        <v>35</v>
      </c>
      <c r="AB37" s="9" t="s">
        <v>35</v>
      </c>
      <c r="AC37" s="9" t="s">
        <v>35</v>
      </c>
      <c r="AD37" s="9" t="s">
        <v>35</v>
      </c>
      <c r="AE37" s="9" t="s">
        <v>35</v>
      </c>
    </row>
    <row r="38" spans="1:31" ht="25.25" customHeight="1" x14ac:dyDescent="0.2">
      <c r="A38" s="5" t="s">
        <v>72</v>
      </c>
      <c r="B38" s="6">
        <v>5993400</v>
      </c>
      <c r="C38" s="6">
        <v>6225700</v>
      </c>
      <c r="D38" s="6">
        <v>3080700</v>
      </c>
      <c r="E38" s="6">
        <v>5365000</v>
      </c>
      <c r="F38" s="6">
        <v>5112400</v>
      </c>
      <c r="G38" s="6">
        <v>4963900</v>
      </c>
      <c r="H38" s="6">
        <v>4883800</v>
      </c>
      <c r="I38" s="6">
        <v>4284900</v>
      </c>
      <c r="J38" s="6">
        <v>3541000</v>
      </c>
      <c r="K38" s="6">
        <v>2862900</v>
      </c>
      <c r="L38" s="31">
        <v>2367300</v>
      </c>
      <c r="M38" s="6">
        <v>2078100</v>
      </c>
      <c r="N38" s="6">
        <v>1834700</v>
      </c>
      <c r="O38" s="6">
        <v>1307200</v>
      </c>
      <c r="P38" s="6">
        <v>1206500</v>
      </c>
      <c r="Q38" s="6">
        <v>1413099</v>
      </c>
      <c r="R38" s="6">
        <v>1187226</v>
      </c>
      <c r="S38" s="6">
        <v>1044839</v>
      </c>
      <c r="T38" s="6">
        <v>837198</v>
      </c>
      <c r="U38" s="6">
        <v>629018</v>
      </c>
      <c r="V38" s="6">
        <v>486344</v>
      </c>
      <c r="W38" s="6">
        <v>429566</v>
      </c>
      <c r="X38" s="6">
        <v>322184</v>
      </c>
      <c r="Y38" s="6">
        <v>261031</v>
      </c>
      <c r="Z38" s="6">
        <v>189655</v>
      </c>
      <c r="AA38" s="6">
        <v>139000</v>
      </c>
      <c r="AB38" s="6">
        <v>92594</v>
      </c>
      <c r="AC38" s="6">
        <v>62602</v>
      </c>
      <c r="AD38" s="6">
        <v>35833</v>
      </c>
      <c r="AE38" s="6">
        <v>19334</v>
      </c>
    </row>
  </sheetData>
  <mergeCells count="3">
    <mergeCell ref="A1:AE1"/>
    <mergeCell ref="A2:AE2"/>
    <mergeCell ref="A3:A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95"/>
  <sheetViews>
    <sheetView showGridLines="0" topLeftCell="A55" workbookViewId="0">
      <selection activeCell="F64" sqref="F64"/>
    </sheetView>
  </sheetViews>
  <sheetFormatPr baseColWidth="10" defaultRowHeight="15" x14ac:dyDescent="0.2"/>
  <cols>
    <col min="1" max="1" width="27.5" style="1" customWidth="1"/>
    <col min="2" max="31" width="13.5" style="1" customWidth="1"/>
  </cols>
  <sheetData>
    <row r="1" spans="1:31" ht="25.25" customHeight="1" x14ac:dyDescent="0.2">
      <c r="A1" s="16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ht="14.5" customHeight="1" x14ac:dyDescent="0.2">
      <c r="A2" s="15" t="s">
        <v>73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ht="14.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ht="14.5" customHeight="1" x14ac:dyDescent="0.2"/>
    <row r="5" spans="1:31" ht="19.25" customHeight="1" x14ac:dyDescent="0.2">
      <c r="B5" s="2">
        <v>44836</v>
      </c>
      <c r="C5" s="2">
        <v>44472</v>
      </c>
      <c r="D5" s="2">
        <v>44101</v>
      </c>
      <c r="E5" s="2">
        <v>43737</v>
      </c>
      <c r="F5" s="2">
        <v>43373</v>
      </c>
      <c r="G5" s="2">
        <v>43009</v>
      </c>
      <c r="H5" s="2">
        <v>42645</v>
      </c>
      <c r="I5" s="2">
        <v>42274</v>
      </c>
      <c r="J5" s="2">
        <v>41910</v>
      </c>
      <c r="K5" s="2">
        <v>41546</v>
      </c>
      <c r="L5" s="2">
        <v>41182</v>
      </c>
      <c r="M5" s="2">
        <v>40818</v>
      </c>
      <c r="N5" s="2">
        <v>40454</v>
      </c>
      <c r="O5" s="2">
        <v>40083</v>
      </c>
      <c r="P5" s="2">
        <v>39719</v>
      </c>
      <c r="Q5" s="2">
        <v>39355</v>
      </c>
      <c r="R5" s="2">
        <v>38991</v>
      </c>
      <c r="S5" s="2">
        <v>38627</v>
      </c>
      <c r="T5" s="2">
        <v>38263</v>
      </c>
      <c r="U5" s="2">
        <v>37892</v>
      </c>
      <c r="V5" s="2">
        <v>37528</v>
      </c>
      <c r="W5" s="2">
        <v>37164</v>
      </c>
      <c r="X5" s="2">
        <v>36800</v>
      </c>
      <c r="Y5" s="2">
        <v>36436</v>
      </c>
      <c r="Z5" s="2">
        <v>36065</v>
      </c>
      <c r="AA5" s="2">
        <v>35701</v>
      </c>
      <c r="AB5" s="2">
        <v>35337</v>
      </c>
      <c r="AC5" s="2">
        <v>34973</v>
      </c>
      <c r="AD5" s="2">
        <v>34609</v>
      </c>
      <c r="AE5" s="2">
        <v>34245</v>
      </c>
    </row>
    <row r="6" spans="1:31" ht="19.25" customHeight="1" x14ac:dyDescent="0.2">
      <c r="B6" s="3" t="s">
        <v>8</v>
      </c>
      <c r="C6" s="3" t="s">
        <v>8</v>
      </c>
      <c r="D6" s="3" t="s">
        <v>8</v>
      </c>
      <c r="E6" s="3" t="s">
        <v>8</v>
      </c>
      <c r="F6" s="3" t="s">
        <v>8</v>
      </c>
      <c r="G6" s="3" t="s">
        <v>8</v>
      </c>
      <c r="H6" s="3" t="s">
        <v>8</v>
      </c>
      <c r="I6" s="3" t="s">
        <v>8</v>
      </c>
      <c r="J6" s="3" t="s">
        <v>8</v>
      </c>
      <c r="K6" s="3" t="s">
        <v>8</v>
      </c>
      <c r="L6" s="3" t="s">
        <v>8</v>
      </c>
      <c r="M6" s="3" t="s">
        <v>8</v>
      </c>
      <c r="N6" s="3" t="s">
        <v>8</v>
      </c>
      <c r="O6" s="3" t="s">
        <v>8</v>
      </c>
      <c r="P6" s="3" t="s">
        <v>8</v>
      </c>
      <c r="Q6" s="3" t="s">
        <v>8</v>
      </c>
      <c r="R6" s="3" t="s">
        <v>8</v>
      </c>
      <c r="S6" s="3" t="s">
        <v>8</v>
      </c>
      <c r="T6" s="3" t="s">
        <v>8</v>
      </c>
      <c r="U6" s="3" t="s">
        <v>8</v>
      </c>
      <c r="V6" s="3" t="s">
        <v>8</v>
      </c>
      <c r="W6" s="3" t="s">
        <v>8</v>
      </c>
      <c r="X6" s="3" t="s">
        <v>8</v>
      </c>
      <c r="Y6" s="3" t="s">
        <v>8</v>
      </c>
      <c r="Z6" s="3" t="s">
        <v>8</v>
      </c>
      <c r="AA6" s="3" t="s">
        <v>8</v>
      </c>
      <c r="AB6" s="3" t="s">
        <v>8</v>
      </c>
      <c r="AC6" s="3" t="s">
        <v>8</v>
      </c>
      <c r="AD6" s="3" t="s">
        <v>8</v>
      </c>
      <c r="AE6" s="3" t="s">
        <v>8</v>
      </c>
    </row>
    <row r="7" spans="1:31" ht="19.25" customHeight="1" x14ac:dyDescent="0.2">
      <c r="B7" s="3" t="s">
        <v>9</v>
      </c>
      <c r="C7" s="3" t="s">
        <v>9</v>
      </c>
      <c r="D7" s="3" t="s">
        <v>9</v>
      </c>
      <c r="E7" s="3" t="s">
        <v>9</v>
      </c>
      <c r="F7" s="3" t="s">
        <v>9</v>
      </c>
      <c r="G7" s="3" t="s">
        <v>9</v>
      </c>
      <c r="H7" s="3" t="s">
        <v>9</v>
      </c>
      <c r="I7" s="3" t="s">
        <v>9</v>
      </c>
      <c r="J7" s="3" t="s">
        <v>9</v>
      </c>
      <c r="K7" s="3" t="s">
        <v>9</v>
      </c>
      <c r="L7" s="3" t="s">
        <v>9</v>
      </c>
      <c r="M7" s="3" t="s">
        <v>9</v>
      </c>
      <c r="N7" s="3" t="s">
        <v>9</v>
      </c>
      <c r="O7" s="3" t="s">
        <v>9</v>
      </c>
      <c r="P7" s="3" t="s">
        <v>9</v>
      </c>
      <c r="Q7" s="3" t="s">
        <v>9</v>
      </c>
      <c r="R7" s="3" t="s">
        <v>9</v>
      </c>
      <c r="S7" s="3" t="s">
        <v>9</v>
      </c>
      <c r="T7" s="3" t="s">
        <v>9</v>
      </c>
      <c r="U7" s="3" t="s">
        <v>9</v>
      </c>
      <c r="V7" s="3" t="s">
        <v>9</v>
      </c>
      <c r="W7" s="3" t="s">
        <v>9</v>
      </c>
      <c r="X7" s="3" t="s">
        <v>9</v>
      </c>
      <c r="Y7" s="3" t="s">
        <v>9</v>
      </c>
      <c r="Z7" s="3" t="s">
        <v>9</v>
      </c>
      <c r="AA7" s="3" t="s">
        <v>9</v>
      </c>
      <c r="AB7" s="3" t="s">
        <v>9</v>
      </c>
      <c r="AC7" s="3" t="s">
        <v>9</v>
      </c>
      <c r="AD7" s="3" t="s">
        <v>9</v>
      </c>
      <c r="AE7" s="3" t="s">
        <v>9</v>
      </c>
    </row>
    <row r="8" spans="1:31" ht="19.25" customHeight="1" x14ac:dyDescent="0.2">
      <c r="B8" s="3" t="s">
        <v>10</v>
      </c>
      <c r="C8" s="3" t="s">
        <v>10</v>
      </c>
      <c r="D8" s="3" t="s">
        <v>10</v>
      </c>
      <c r="E8" s="3" t="s">
        <v>10</v>
      </c>
      <c r="F8" s="3" t="s">
        <v>10</v>
      </c>
      <c r="G8" s="3" t="s">
        <v>10</v>
      </c>
      <c r="H8" s="3" t="s">
        <v>10</v>
      </c>
      <c r="I8" s="3" t="s">
        <v>10</v>
      </c>
      <c r="J8" s="3" t="s">
        <v>10</v>
      </c>
      <c r="K8" s="3" t="s">
        <v>10</v>
      </c>
      <c r="L8" s="3" t="s">
        <v>10</v>
      </c>
      <c r="M8" s="3" t="s">
        <v>10</v>
      </c>
      <c r="N8" s="3" t="s">
        <v>10</v>
      </c>
      <c r="O8" s="3" t="s">
        <v>10</v>
      </c>
      <c r="P8" s="3" t="s">
        <v>10</v>
      </c>
      <c r="Q8" s="3" t="s">
        <v>10</v>
      </c>
      <c r="R8" s="3" t="s">
        <v>10</v>
      </c>
      <c r="S8" s="3" t="s">
        <v>10</v>
      </c>
      <c r="T8" s="3" t="s">
        <v>10</v>
      </c>
      <c r="U8" s="3" t="s">
        <v>10</v>
      </c>
      <c r="V8" s="3" t="s">
        <v>10</v>
      </c>
      <c r="W8" s="3" t="s">
        <v>10</v>
      </c>
      <c r="X8" s="3" t="s">
        <v>10</v>
      </c>
      <c r="Y8" s="3" t="s">
        <v>10</v>
      </c>
      <c r="Z8" s="3" t="s">
        <v>10</v>
      </c>
      <c r="AA8" s="3" t="s">
        <v>10</v>
      </c>
      <c r="AB8" s="3" t="s">
        <v>10</v>
      </c>
      <c r="AC8" s="3" t="s">
        <v>10</v>
      </c>
      <c r="AD8" s="3" t="s">
        <v>11</v>
      </c>
      <c r="AE8" s="3" t="s">
        <v>11</v>
      </c>
    </row>
    <row r="9" spans="1:31" ht="19.25" customHeight="1" x14ac:dyDescent="0.2">
      <c r="B9" s="3" t="s">
        <v>12</v>
      </c>
      <c r="C9" s="3" t="s">
        <v>12</v>
      </c>
      <c r="D9" s="3" t="s">
        <v>12</v>
      </c>
      <c r="E9" s="3" t="s">
        <v>12</v>
      </c>
      <c r="F9" s="3" t="s">
        <v>12</v>
      </c>
      <c r="G9" s="3" t="s">
        <v>12</v>
      </c>
      <c r="H9" s="3" t="s">
        <v>12</v>
      </c>
      <c r="I9" s="3" t="s">
        <v>12</v>
      </c>
      <c r="J9" s="3" t="s">
        <v>12</v>
      </c>
      <c r="K9" s="3" t="s">
        <v>12</v>
      </c>
      <c r="L9" s="3" t="s">
        <v>12</v>
      </c>
      <c r="M9" s="3" t="s">
        <v>12</v>
      </c>
      <c r="N9" s="3" t="s">
        <v>12</v>
      </c>
      <c r="O9" s="3" t="s">
        <v>12</v>
      </c>
      <c r="P9" s="3" t="s">
        <v>12</v>
      </c>
      <c r="Q9" s="3" t="s">
        <v>12</v>
      </c>
      <c r="R9" s="3" t="s">
        <v>12</v>
      </c>
      <c r="S9" s="3" t="s">
        <v>12</v>
      </c>
      <c r="T9" s="3" t="s">
        <v>12</v>
      </c>
      <c r="U9" s="3" t="s">
        <v>12</v>
      </c>
      <c r="V9" s="3" t="s">
        <v>12</v>
      </c>
      <c r="W9" s="3" t="s">
        <v>12</v>
      </c>
      <c r="X9" s="3" t="s">
        <v>12</v>
      </c>
      <c r="Y9" s="3" t="s">
        <v>12</v>
      </c>
      <c r="Z9" s="3" t="s">
        <v>12</v>
      </c>
      <c r="AA9" s="3" t="s">
        <v>12</v>
      </c>
      <c r="AB9" s="3" t="s">
        <v>12</v>
      </c>
      <c r="AC9" s="3" t="s">
        <v>12</v>
      </c>
      <c r="AD9" s="3" t="s">
        <v>12</v>
      </c>
      <c r="AE9" s="3" t="s">
        <v>12</v>
      </c>
    </row>
    <row r="10" spans="1:31" ht="19.25" customHeight="1" x14ac:dyDescent="0.2">
      <c r="B10" s="3" t="s">
        <v>13</v>
      </c>
      <c r="C10" s="3" t="s">
        <v>13</v>
      </c>
      <c r="D10" s="3" t="s">
        <v>13</v>
      </c>
      <c r="E10" s="3" t="s">
        <v>13</v>
      </c>
      <c r="F10" s="3" t="s">
        <v>13</v>
      </c>
      <c r="G10" s="3" t="s">
        <v>13</v>
      </c>
      <c r="H10" s="3" t="s">
        <v>13</v>
      </c>
      <c r="I10" s="3" t="s">
        <v>13</v>
      </c>
      <c r="J10" s="3" t="s">
        <v>13</v>
      </c>
      <c r="K10" s="3" t="s">
        <v>13</v>
      </c>
      <c r="L10" s="3" t="s">
        <v>13</v>
      </c>
      <c r="M10" s="3" t="s">
        <v>13</v>
      </c>
      <c r="N10" s="3" t="s">
        <v>14</v>
      </c>
      <c r="O10" s="3" t="s">
        <v>13</v>
      </c>
      <c r="P10" s="3" t="s">
        <v>13</v>
      </c>
      <c r="Q10" s="3" t="s">
        <v>13</v>
      </c>
      <c r="R10" s="3" t="s">
        <v>13</v>
      </c>
      <c r="S10" s="3" t="s">
        <v>13</v>
      </c>
      <c r="T10" s="3" t="s">
        <v>13</v>
      </c>
      <c r="U10" s="3" t="s">
        <v>13</v>
      </c>
      <c r="V10" s="3" t="s">
        <v>15</v>
      </c>
      <c r="W10" s="3" t="s">
        <v>13</v>
      </c>
      <c r="X10" s="3" t="s">
        <v>13</v>
      </c>
      <c r="Y10" s="3" t="s">
        <v>13</v>
      </c>
      <c r="Z10" s="3" t="s">
        <v>13</v>
      </c>
      <c r="AA10" s="3" t="s">
        <v>13</v>
      </c>
      <c r="AB10" s="3" t="s">
        <v>13</v>
      </c>
      <c r="AC10" s="3" t="s">
        <v>13</v>
      </c>
      <c r="AD10" s="3" t="s">
        <v>13</v>
      </c>
      <c r="AE10" s="3" t="s">
        <v>13</v>
      </c>
    </row>
    <row r="11" spans="1:31" ht="25.25" customHeight="1" x14ac:dyDescent="0.2">
      <c r="A11" s="4" t="s">
        <v>74</v>
      </c>
    </row>
    <row r="12" spans="1:31" ht="25.25" customHeight="1" x14ac:dyDescent="0.2">
      <c r="A12" s="5" t="s">
        <v>75</v>
      </c>
      <c r="B12" s="6">
        <v>3283400</v>
      </c>
      <c r="C12" s="6">
        <v>4200300</v>
      </c>
      <c r="D12" s="6">
        <v>924700</v>
      </c>
      <c r="E12" s="6">
        <v>3594600</v>
      </c>
      <c r="F12" s="6">
        <v>4518000</v>
      </c>
      <c r="G12" s="6">
        <v>2884900</v>
      </c>
      <c r="H12" s="6">
        <v>2818900</v>
      </c>
      <c r="I12" s="6">
        <v>2759300</v>
      </c>
      <c r="J12" s="6">
        <v>2067700</v>
      </c>
      <c r="K12" s="6">
        <v>8800</v>
      </c>
      <c r="L12" s="6">
        <v>1384700</v>
      </c>
      <c r="M12" s="6">
        <v>1248000</v>
      </c>
      <c r="N12" s="6">
        <v>948300</v>
      </c>
      <c r="O12" s="6">
        <v>391500</v>
      </c>
      <c r="P12" s="6">
        <v>311700</v>
      </c>
      <c r="Q12" s="6">
        <v>672638</v>
      </c>
      <c r="R12" s="6">
        <v>564259</v>
      </c>
      <c r="S12" s="6">
        <v>494370</v>
      </c>
      <c r="T12" s="6">
        <v>388880</v>
      </c>
      <c r="U12" s="6">
        <v>265355</v>
      </c>
      <c r="V12" s="6">
        <v>211391</v>
      </c>
      <c r="W12" s="6">
        <v>180335</v>
      </c>
      <c r="X12" s="6">
        <v>94564</v>
      </c>
      <c r="Y12" s="6">
        <v>101693</v>
      </c>
      <c r="Z12" s="6">
        <v>68372</v>
      </c>
      <c r="AA12" s="6">
        <v>55211</v>
      </c>
      <c r="AB12" s="6">
        <v>41710</v>
      </c>
      <c r="AC12" s="6">
        <v>26102</v>
      </c>
      <c r="AD12" s="6">
        <v>10206</v>
      </c>
      <c r="AE12" s="6">
        <v>8282</v>
      </c>
    </row>
    <row r="13" spans="1:31" ht="25.25" customHeight="1" x14ac:dyDescent="0.2">
      <c r="A13" s="5" t="s">
        <v>76</v>
      </c>
      <c r="B13" s="6">
        <v>1529400</v>
      </c>
      <c r="C13" s="6">
        <v>1524100</v>
      </c>
      <c r="D13" s="6">
        <v>1503200</v>
      </c>
      <c r="E13" s="6">
        <v>1449300</v>
      </c>
      <c r="F13" s="6">
        <v>1305900</v>
      </c>
      <c r="G13" s="6">
        <v>1067100</v>
      </c>
      <c r="H13" s="6">
        <v>1030100</v>
      </c>
      <c r="I13" s="6">
        <v>933800</v>
      </c>
      <c r="J13" s="6">
        <v>748400</v>
      </c>
      <c r="K13" s="6">
        <v>655600</v>
      </c>
      <c r="L13" s="6">
        <v>580600</v>
      </c>
      <c r="M13" s="6">
        <v>550000</v>
      </c>
      <c r="N13" s="6">
        <v>540800</v>
      </c>
      <c r="O13" s="6">
        <v>563300</v>
      </c>
      <c r="P13" s="6">
        <v>604500</v>
      </c>
      <c r="Q13" s="6">
        <v>491238</v>
      </c>
      <c r="R13" s="6">
        <v>412625</v>
      </c>
      <c r="S13" s="6">
        <v>367207</v>
      </c>
      <c r="T13" s="6">
        <v>314047</v>
      </c>
      <c r="U13" s="6">
        <v>266258</v>
      </c>
      <c r="V13" s="6">
        <v>226261</v>
      </c>
      <c r="W13" s="6">
        <v>177087</v>
      </c>
      <c r="X13" s="6">
        <v>142171</v>
      </c>
      <c r="Y13" s="6">
        <v>107512</v>
      </c>
      <c r="Z13" s="6">
        <v>80901</v>
      </c>
      <c r="AA13" s="6">
        <v>58864</v>
      </c>
      <c r="AB13" s="6">
        <v>39438</v>
      </c>
      <c r="AC13" s="6">
        <v>24827</v>
      </c>
      <c r="AD13" s="6">
        <v>14266</v>
      </c>
      <c r="AE13" s="6">
        <v>7368</v>
      </c>
    </row>
    <row r="14" spans="1:31" ht="25.25" customHeight="1" x14ac:dyDescent="0.2">
      <c r="A14" s="5" t="s">
        <v>77</v>
      </c>
      <c r="B14" s="9" t="s">
        <v>35</v>
      </c>
      <c r="C14" s="9" t="s">
        <v>35</v>
      </c>
      <c r="D14" s="9" t="s">
        <v>35</v>
      </c>
      <c r="E14" s="9" t="s">
        <v>35</v>
      </c>
      <c r="F14" s="9" t="s">
        <v>35</v>
      </c>
      <c r="G14" s="9" t="s">
        <v>35</v>
      </c>
      <c r="H14" s="9" t="s">
        <v>35</v>
      </c>
      <c r="I14" s="9" t="s">
        <v>35</v>
      </c>
      <c r="J14" s="9" t="s">
        <v>35</v>
      </c>
      <c r="K14" s="9" t="s">
        <v>35</v>
      </c>
      <c r="L14" s="9" t="s">
        <v>35</v>
      </c>
      <c r="M14" s="9" t="s">
        <v>35</v>
      </c>
      <c r="N14" s="9" t="s">
        <v>35</v>
      </c>
      <c r="O14" s="9" t="s">
        <v>35</v>
      </c>
      <c r="P14" s="9" t="s">
        <v>35</v>
      </c>
      <c r="Q14" s="9" t="s">
        <v>35</v>
      </c>
      <c r="R14" s="9" t="s">
        <v>35</v>
      </c>
      <c r="S14" s="9" t="s">
        <v>35</v>
      </c>
      <c r="T14" s="9" t="s">
        <v>35</v>
      </c>
      <c r="U14" s="9" t="s">
        <v>35</v>
      </c>
      <c r="V14" s="9" t="s">
        <v>35</v>
      </c>
      <c r="W14" s="9" t="s">
        <v>35</v>
      </c>
      <c r="X14" s="9" t="s">
        <v>35</v>
      </c>
      <c r="Y14" s="9" t="s">
        <v>35</v>
      </c>
      <c r="Z14" s="9" t="s">
        <v>35</v>
      </c>
      <c r="AA14" s="9" t="s">
        <v>35</v>
      </c>
      <c r="AB14" s="9" t="s">
        <v>35</v>
      </c>
      <c r="AC14" s="9" t="s">
        <v>35</v>
      </c>
      <c r="AD14" s="9" t="s">
        <v>35</v>
      </c>
      <c r="AE14" s="9" t="s">
        <v>35</v>
      </c>
    </row>
    <row r="15" spans="1:31" ht="32.5" customHeight="1" x14ac:dyDescent="0.2">
      <c r="A15" s="5" t="s">
        <v>78</v>
      </c>
      <c r="B15" s="6">
        <v>1529400</v>
      </c>
      <c r="C15" s="6">
        <v>1524100</v>
      </c>
      <c r="D15" s="6">
        <v>1503200</v>
      </c>
      <c r="E15" s="6">
        <v>1449300</v>
      </c>
      <c r="F15" s="6">
        <v>1305900</v>
      </c>
      <c r="G15" s="6">
        <v>1067100</v>
      </c>
      <c r="H15" s="6">
        <v>1030100</v>
      </c>
      <c r="I15" s="6">
        <v>933800</v>
      </c>
      <c r="J15" s="6">
        <v>748400</v>
      </c>
      <c r="K15" s="6">
        <v>655600</v>
      </c>
      <c r="L15" s="6">
        <v>580600</v>
      </c>
      <c r="M15" s="6">
        <v>550000</v>
      </c>
      <c r="N15" s="6">
        <v>540800</v>
      </c>
      <c r="O15" s="6">
        <v>563300</v>
      </c>
      <c r="P15" s="6">
        <v>604500</v>
      </c>
      <c r="Q15" s="6">
        <v>491238</v>
      </c>
      <c r="R15" s="6">
        <v>412625</v>
      </c>
      <c r="S15" s="6">
        <v>367207</v>
      </c>
      <c r="T15" s="6">
        <v>314047</v>
      </c>
      <c r="U15" s="6">
        <v>266258</v>
      </c>
      <c r="V15" s="6">
        <v>226261</v>
      </c>
      <c r="W15" s="6">
        <v>177087</v>
      </c>
      <c r="X15" s="6">
        <v>142171</v>
      </c>
      <c r="Y15" s="6">
        <v>107512</v>
      </c>
      <c r="Z15" s="6">
        <v>80901</v>
      </c>
      <c r="AA15" s="6">
        <v>58864</v>
      </c>
      <c r="AB15" s="6">
        <v>39438</v>
      </c>
      <c r="AC15" s="6">
        <v>24827</v>
      </c>
      <c r="AD15" s="6">
        <v>14266</v>
      </c>
      <c r="AE15" s="6">
        <v>7368</v>
      </c>
    </row>
    <row r="16" spans="1:31" ht="32.5" customHeight="1" x14ac:dyDescent="0.2">
      <c r="A16" s="5" t="s">
        <v>79</v>
      </c>
      <c r="B16" s="9" t="s">
        <v>35</v>
      </c>
      <c r="C16" s="9" t="s">
        <v>35</v>
      </c>
      <c r="D16" s="9" t="s">
        <v>35</v>
      </c>
      <c r="E16" s="9" t="s">
        <v>35</v>
      </c>
      <c r="F16" s="9" t="s">
        <v>35</v>
      </c>
      <c r="G16" s="9" t="s">
        <v>35</v>
      </c>
      <c r="H16" s="9" t="s">
        <v>35</v>
      </c>
      <c r="I16" s="9" t="s">
        <v>35</v>
      </c>
      <c r="J16" s="9" t="s">
        <v>35</v>
      </c>
      <c r="K16" s="9" t="s">
        <v>35</v>
      </c>
      <c r="L16" s="9" t="s">
        <v>35</v>
      </c>
      <c r="M16" s="9" t="s">
        <v>35</v>
      </c>
      <c r="N16" s="9" t="s">
        <v>35</v>
      </c>
      <c r="O16" s="9" t="s">
        <v>35</v>
      </c>
      <c r="P16" s="9" t="s">
        <v>35</v>
      </c>
      <c r="Q16" s="9" t="s">
        <v>35</v>
      </c>
      <c r="R16" s="9" t="s">
        <v>35</v>
      </c>
      <c r="S16" s="9" t="s">
        <v>35</v>
      </c>
      <c r="T16" s="9" t="s">
        <v>35</v>
      </c>
      <c r="U16" s="9" t="s">
        <v>35</v>
      </c>
      <c r="V16" s="9" t="s">
        <v>35</v>
      </c>
      <c r="W16" s="9" t="s">
        <v>35</v>
      </c>
      <c r="X16" s="9" t="s">
        <v>35</v>
      </c>
      <c r="Y16" s="9" t="s">
        <v>35</v>
      </c>
      <c r="Z16" s="9" t="s">
        <v>35</v>
      </c>
      <c r="AA16" s="9" t="s">
        <v>35</v>
      </c>
      <c r="AB16" s="9" t="s">
        <v>35</v>
      </c>
      <c r="AC16" s="9" t="s">
        <v>35</v>
      </c>
      <c r="AD16" s="9" t="s">
        <v>35</v>
      </c>
      <c r="AE16" s="9" t="s">
        <v>35</v>
      </c>
    </row>
    <row r="17" spans="1:31" ht="32.5" customHeight="1" x14ac:dyDescent="0.2">
      <c r="A17" s="5" t="s">
        <v>80</v>
      </c>
      <c r="B17" s="9" t="s">
        <v>35</v>
      </c>
      <c r="C17" s="9" t="s">
        <v>35</v>
      </c>
      <c r="D17" s="9" t="s">
        <v>35</v>
      </c>
      <c r="E17" s="9" t="s">
        <v>35</v>
      </c>
      <c r="F17" s="9" t="s">
        <v>35</v>
      </c>
      <c r="G17" s="9" t="s">
        <v>35</v>
      </c>
      <c r="H17" s="9" t="s">
        <v>35</v>
      </c>
      <c r="I17" s="9" t="s">
        <v>35</v>
      </c>
      <c r="J17" s="9" t="s">
        <v>35</v>
      </c>
      <c r="K17" s="9" t="s">
        <v>35</v>
      </c>
      <c r="L17" s="9" t="s">
        <v>35</v>
      </c>
      <c r="M17" s="9" t="s">
        <v>35</v>
      </c>
      <c r="N17" s="9" t="s">
        <v>35</v>
      </c>
      <c r="O17" s="9" t="s">
        <v>35</v>
      </c>
      <c r="P17" s="9" t="s">
        <v>35</v>
      </c>
      <c r="Q17" s="9" t="s">
        <v>35</v>
      </c>
      <c r="R17" s="9" t="s">
        <v>35</v>
      </c>
      <c r="S17" s="9" t="s">
        <v>35</v>
      </c>
      <c r="T17" s="9" t="s">
        <v>35</v>
      </c>
      <c r="U17" s="9" t="s">
        <v>35</v>
      </c>
      <c r="V17" s="9" t="s">
        <v>35</v>
      </c>
      <c r="W17" s="9" t="s">
        <v>35</v>
      </c>
      <c r="X17" s="9" t="s">
        <v>35</v>
      </c>
      <c r="Y17" s="9" t="s">
        <v>35</v>
      </c>
      <c r="Z17" s="9" t="s">
        <v>35</v>
      </c>
      <c r="AA17" s="9" t="s">
        <v>35</v>
      </c>
      <c r="AB17" s="9" t="s">
        <v>35</v>
      </c>
      <c r="AC17" s="9" t="s">
        <v>35</v>
      </c>
      <c r="AD17" s="9" t="s">
        <v>35</v>
      </c>
      <c r="AE17" s="9" t="s">
        <v>35</v>
      </c>
    </row>
    <row r="18" spans="1:31" ht="25.25" customHeight="1" x14ac:dyDescent="0.2">
      <c r="A18" s="5" t="s">
        <v>81</v>
      </c>
      <c r="B18" s="9" t="s">
        <v>35</v>
      </c>
      <c r="C18" s="9" t="s">
        <v>35</v>
      </c>
      <c r="D18" s="9" t="s">
        <v>35</v>
      </c>
      <c r="E18" s="9" t="s">
        <v>35</v>
      </c>
      <c r="F18" s="9" t="s">
        <v>35</v>
      </c>
      <c r="G18" s="9" t="s">
        <v>35</v>
      </c>
      <c r="H18" s="9" t="s">
        <v>35</v>
      </c>
      <c r="I18" s="9" t="s">
        <v>35</v>
      </c>
      <c r="J18" s="9" t="s">
        <v>35</v>
      </c>
      <c r="K18" s="9" t="s">
        <v>35</v>
      </c>
      <c r="L18" s="9" t="s">
        <v>35</v>
      </c>
      <c r="M18" s="9" t="s">
        <v>35</v>
      </c>
      <c r="N18" s="9" t="s">
        <v>35</v>
      </c>
      <c r="O18" s="9" t="s">
        <v>35</v>
      </c>
      <c r="P18" s="9" t="s">
        <v>35</v>
      </c>
      <c r="Q18" s="9" t="s">
        <v>35</v>
      </c>
      <c r="R18" s="9" t="s">
        <v>35</v>
      </c>
      <c r="S18" s="9" t="s">
        <v>35</v>
      </c>
      <c r="T18" s="9" t="s">
        <v>35</v>
      </c>
      <c r="U18" s="9" t="s">
        <v>35</v>
      </c>
      <c r="V18" s="9" t="s">
        <v>35</v>
      </c>
      <c r="W18" s="9" t="s">
        <v>35</v>
      </c>
      <c r="X18" s="9" t="s">
        <v>35</v>
      </c>
      <c r="Y18" s="9" t="s">
        <v>35</v>
      </c>
      <c r="Z18" s="9" t="s">
        <v>35</v>
      </c>
      <c r="AA18" s="9" t="s">
        <v>35</v>
      </c>
      <c r="AB18" s="9" t="s">
        <v>35</v>
      </c>
      <c r="AC18" s="9" t="s">
        <v>35</v>
      </c>
      <c r="AD18" s="9" t="s">
        <v>35</v>
      </c>
      <c r="AE18" s="9" t="s">
        <v>35</v>
      </c>
    </row>
    <row r="19" spans="1:31" ht="25.25" customHeight="1" x14ac:dyDescent="0.2">
      <c r="A19" s="5" t="s">
        <v>82</v>
      </c>
      <c r="B19" s="6">
        <v>-37800</v>
      </c>
      <c r="C19" s="6">
        <v>-146200</v>
      </c>
      <c r="D19" s="6">
        <v>-25800</v>
      </c>
      <c r="E19" s="6">
        <v>-1495400</v>
      </c>
      <c r="F19" s="6">
        <v>714900</v>
      </c>
      <c r="G19" s="6">
        <v>95100</v>
      </c>
      <c r="H19" s="6">
        <v>265700</v>
      </c>
      <c r="I19" s="6">
        <v>21200</v>
      </c>
      <c r="J19" s="6">
        <v>10200</v>
      </c>
      <c r="K19" s="6">
        <v>-1045900</v>
      </c>
      <c r="L19" s="6">
        <v>61100</v>
      </c>
      <c r="M19" s="6">
        <v>106200</v>
      </c>
      <c r="N19" s="6">
        <v>-42000</v>
      </c>
      <c r="O19" s="6">
        <v>-69600</v>
      </c>
      <c r="P19" s="6">
        <v>-117100</v>
      </c>
      <c r="Q19" s="6">
        <v>-37326</v>
      </c>
      <c r="R19" s="6">
        <v>-84324</v>
      </c>
      <c r="S19" s="6">
        <v>-31253</v>
      </c>
      <c r="T19" s="6">
        <v>-3770</v>
      </c>
      <c r="U19" s="6">
        <v>-6767</v>
      </c>
      <c r="V19" s="6">
        <v>-6884</v>
      </c>
      <c r="W19" s="6">
        <v>-6068</v>
      </c>
      <c r="X19" s="6">
        <v>-18252</v>
      </c>
      <c r="Y19" s="6">
        <v>794</v>
      </c>
      <c r="Z19" s="6">
        <v>2125</v>
      </c>
      <c r="AA19" s="6">
        <v>5490</v>
      </c>
      <c r="AB19" s="6">
        <v>4407</v>
      </c>
      <c r="AC19" s="6">
        <v>84</v>
      </c>
      <c r="AD19" s="6">
        <v>214</v>
      </c>
      <c r="AE19" s="6">
        <v>-932</v>
      </c>
    </row>
    <row r="20" spans="1:31" ht="25.25" customHeight="1" x14ac:dyDescent="0.2">
      <c r="A20" s="5" t="s">
        <v>83</v>
      </c>
      <c r="B20" s="9" t="s">
        <v>35</v>
      </c>
      <c r="C20" s="9" t="s">
        <v>35</v>
      </c>
      <c r="D20" s="9" t="s">
        <v>35</v>
      </c>
      <c r="E20" s="9" t="s">
        <v>35</v>
      </c>
      <c r="F20" s="9" t="s">
        <v>35</v>
      </c>
      <c r="G20" s="9" t="s">
        <v>35</v>
      </c>
      <c r="H20" s="9" t="s">
        <v>35</v>
      </c>
      <c r="I20" s="9" t="s">
        <v>35</v>
      </c>
      <c r="J20" s="9" t="s">
        <v>35</v>
      </c>
      <c r="K20" s="9" t="s">
        <v>35</v>
      </c>
      <c r="L20" s="9" t="s">
        <v>35</v>
      </c>
      <c r="M20" s="9" t="s">
        <v>35</v>
      </c>
      <c r="N20" s="9" t="s">
        <v>35</v>
      </c>
      <c r="O20" s="9" t="s">
        <v>35</v>
      </c>
      <c r="P20" s="9" t="s">
        <v>35</v>
      </c>
      <c r="Q20" s="6">
        <v>0</v>
      </c>
      <c r="R20" s="6">
        <v>17214</v>
      </c>
      <c r="S20" s="6">
        <v>0</v>
      </c>
      <c r="T20" s="6">
        <v>0</v>
      </c>
      <c r="U20" s="9" t="s">
        <v>35</v>
      </c>
      <c r="V20" s="9" t="s">
        <v>35</v>
      </c>
      <c r="W20" s="9" t="s">
        <v>35</v>
      </c>
      <c r="X20" s="9" t="s">
        <v>35</v>
      </c>
      <c r="Y20" s="9" t="s">
        <v>35</v>
      </c>
      <c r="Z20" s="9" t="s">
        <v>35</v>
      </c>
      <c r="AA20" s="9" t="s">
        <v>35</v>
      </c>
      <c r="AB20" s="9" t="s">
        <v>35</v>
      </c>
      <c r="AC20" s="9" t="s">
        <v>35</v>
      </c>
      <c r="AD20" s="9" t="s">
        <v>35</v>
      </c>
      <c r="AE20" s="9" t="s">
        <v>35</v>
      </c>
    </row>
    <row r="21" spans="1:31" ht="32.5" customHeight="1" x14ac:dyDescent="0.2">
      <c r="A21" s="5" t="s">
        <v>84</v>
      </c>
      <c r="B21" s="9" t="s">
        <v>35</v>
      </c>
      <c r="C21" s="9" t="s">
        <v>35</v>
      </c>
      <c r="D21" s="9" t="s">
        <v>35</v>
      </c>
      <c r="E21" s="9" t="s">
        <v>35</v>
      </c>
      <c r="F21" s="9" t="s">
        <v>35</v>
      </c>
      <c r="G21" s="9" t="s">
        <v>35</v>
      </c>
      <c r="H21" s="9" t="s">
        <v>35</v>
      </c>
      <c r="I21" s="9" t="s">
        <v>35</v>
      </c>
      <c r="J21" s="9" t="s">
        <v>35</v>
      </c>
      <c r="K21" s="9" t="s">
        <v>35</v>
      </c>
      <c r="L21" s="9" t="s">
        <v>35</v>
      </c>
      <c r="M21" s="9" t="s">
        <v>35</v>
      </c>
      <c r="N21" s="9" t="s">
        <v>35</v>
      </c>
      <c r="O21" s="9" t="s">
        <v>35</v>
      </c>
      <c r="P21" s="9" t="s">
        <v>35</v>
      </c>
      <c r="Q21" s="9" t="s">
        <v>35</v>
      </c>
      <c r="R21" s="9" t="s">
        <v>35</v>
      </c>
      <c r="S21" s="9" t="s">
        <v>35</v>
      </c>
      <c r="T21" s="9" t="s">
        <v>35</v>
      </c>
      <c r="U21" s="9" t="s">
        <v>35</v>
      </c>
      <c r="V21" s="9" t="s">
        <v>35</v>
      </c>
      <c r="W21" s="9" t="s">
        <v>35</v>
      </c>
      <c r="X21" s="9" t="s">
        <v>35</v>
      </c>
      <c r="Y21" s="9" t="s">
        <v>35</v>
      </c>
      <c r="Z21" s="9" t="s">
        <v>35</v>
      </c>
      <c r="AA21" s="9" t="s">
        <v>35</v>
      </c>
      <c r="AB21" s="9" t="s">
        <v>35</v>
      </c>
      <c r="AC21" s="9" t="s">
        <v>35</v>
      </c>
      <c r="AD21" s="9" t="s">
        <v>35</v>
      </c>
      <c r="AE21" s="9" t="s">
        <v>35</v>
      </c>
    </row>
    <row r="22" spans="1:31" ht="25.25" customHeight="1" x14ac:dyDescent="0.2">
      <c r="A22" s="5" t="s">
        <v>85</v>
      </c>
      <c r="B22" s="9" t="s">
        <v>35</v>
      </c>
      <c r="C22" s="9" t="s">
        <v>35</v>
      </c>
      <c r="D22" s="9" t="s">
        <v>35</v>
      </c>
      <c r="E22" s="9" t="s">
        <v>35</v>
      </c>
      <c r="F22" s="9" t="s">
        <v>35</v>
      </c>
      <c r="G22" s="9" t="s">
        <v>35</v>
      </c>
      <c r="H22" s="9" t="s">
        <v>35</v>
      </c>
      <c r="I22" s="9" t="s">
        <v>35</v>
      </c>
      <c r="J22" s="9" t="s">
        <v>35</v>
      </c>
      <c r="K22" s="9" t="s">
        <v>35</v>
      </c>
      <c r="L22" s="9" t="s">
        <v>35</v>
      </c>
      <c r="M22" s="9" t="s">
        <v>35</v>
      </c>
      <c r="N22" s="9" t="s">
        <v>35</v>
      </c>
      <c r="O22" s="9" t="s">
        <v>35</v>
      </c>
      <c r="P22" s="9" t="s">
        <v>35</v>
      </c>
      <c r="Q22" s="9" t="s">
        <v>35</v>
      </c>
      <c r="R22" s="9" t="s">
        <v>35</v>
      </c>
      <c r="S22" s="9" t="s">
        <v>35</v>
      </c>
      <c r="T22" s="9" t="s">
        <v>35</v>
      </c>
      <c r="U22" s="9" t="s">
        <v>35</v>
      </c>
      <c r="V22" s="9" t="s">
        <v>35</v>
      </c>
      <c r="W22" s="9" t="s">
        <v>35</v>
      </c>
      <c r="X22" s="9" t="s">
        <v>35</v>
      </c>
      <c r="Y22" s="9" t="s">
        <v>35</v>
      </c>
      <c r="Z22" s="9" t="s">
        <v>35</v>
      </c>
      <c r="AA22" s="9" t="s">
        <v>35</v>
      </c>
      <c r="AB22" s="9" t="s">
        <v>35</v>
      </c>
      <c r="AC22" s="9" t="s">
        <v>35</v>
      </c>
      <c r="AD22" s="9" t="s">
        <v>35</v>
      </c>
      <c r="AE22" s="9" t="s">
        <v>35</v>
      </c>
    </row>
    <row r="23" spans="1:31" ht="25.25" customHeight="1" x14ac:dyDescent="0.2">
      <c r="A23" s="5" t="s">
        <v>86</v>
      </c>
      <c r="B23" s="6">
        <v>91400</v>
      </c>
      <c r="C23" s="6">
        <v>-638300</v>
      </c>
      <c r="D23" s="6">
        <v>454400</v>
      </c>
      <c r="E23" s="6">
        <v>-612300</v>
      </c>
      <c r="F23" s="6">
        <v>-1838000</v>
      </c>
      <c r="G23" s="6">
        <v>-6300</v>
      </c>
      <c r="H23" s="6">
        <v>-6100</v>
      </c>
      <c r="I23" s="6">
        <v>-333200</v>
      </c>
      <c r="J23" s="6">
        <v>-70200</v>
      </c>
      <c r="K23" s="6">
        <v>-80100</v>
      </c>
      <c r="L23" s="6">
        <v>0</v>
      </c>
      <c r="M23" s="6">
        <v>-85400</v>
      </c>
      <c r="N23" s="6">
        <v>0</v>
      </c>
      <c r="O23" s="6">
        <v>0</v>
      </c>
      <c r="P23" s="9" t="s">
        <v>35</v>
      </c>
      <c r="Q23" s="9" t="s">
        <v>35</v>
      </c>
      <c r="R23" s="9" t="s">
        <v>35</v>
      </c>
      <c r="S23" s="9" t="s">
        <v>35</v>
      </c>
      <c r="T23" s="9" t="s">
        <v>35</v>
      </c>
      <c r="U23" s="9" t="s">
        <v>35</v>
      </c>
      <c r="V23" s="6">
        <v>-13361</v>
      </c>
      <c r="W23" s="6">
        <v>2940</v>
      </c>
      <c r="X23" s="6">
        <v>58792</v>
      </c>
      <c r="Y23" s="6">
        <v>0</v>
      </c>
      <c r="Z23" s="6">
        <v>0</v>
      </c>
      <c r="AA23" s="6">
        <v>0</v>
      </c>
      <c r="AB23" s="6">
        <v>-9218</v>
      </c>
      <c r="AC23" s="6">
        <v>2745</v>
      </c>
      <c r="AD23" s="6">
        <v>1333</v>
      </c>
      <c r="AE23" s="6">
        <v>339</v>
      </c>
    </row>
    <row r="24" spans="1:31" ht="25.25" customHeight="1" x14ac:dyDescent="0.2">
      <c r="A24" s="5" t="s">
        <v>87</v>
      </c>
      <c r="B24" s="9" t="s">
        <v>35</v>
      </c>
      <c r="C24" s="9" t="s">
        <v>35</v>
      </c>
      <c r="D24" s="9" t="s">
        <v>35</v>
      </c>
      <c r="E24" s="9" t="s">
        <v>35</v>
      </c>
      <c r="F24" s="9" t="s">
        <v>35</v>
      </c>
      <c r="G24" s="9" t="s">
        <v>35</v>
      </c>
      <c r="H24" s="9" t="s">
        <v>35</v>
      </c>
      <c r="I24" s="9" t="s">
        <v>35</v>
      </c>
      <c r="J24" s="9" t="s">
        <v>35</v>
      </c>
      <c r="K24" s="9" t="s">
        <v>35</v>
      </c>
      <c r="L24" s="9" t="s">
        <v>35</v>
      </c>
      <c r="M24" s="9" t="s">
        <v>35</v>
      </c>
      <c r="N24" s="9" t="s">
        <v>35</v>
      </c>
      <c r="O24" s="9" t="s">
        <v>35</v>
      </c>
      <c r="P24" s="9" t="s">
        <v>35</v>
      </c>
      <c r="Q24" s="9" t="s">
        <v>35</v>
      </c>
      <c r="R24" s="9" t="s">
        <v>35</v>
      </c>
      <c r="S24" s="9" t="s">
        <v>35</v>
      </c>
      <c r="T24" s="9" t="s">
        <v>35</v>
      </c>
      <c r="U24" s="9" t="s">
        <v>35</v>
      </c>
      <c r="V24" s="9" t="s">
        <v>35</v>
      </c>
      <c r="W24" s="9" t="s">
        <v>35</v>
      </c>
      <c r="X24" s="9" t="s">
        <v>35</v>
      </c>
      <c r="Y24" s="9" t="s">
        <v>35</v>
      </c>
      <c r="Z24" s="9" t="s">
        <v>35</v>
      </c>
      <c r="AA24" s="9" t="s">
        <v>35</v>
      </c>
      <c r="AB24" s="9" t="s">
        <v>35</v>
      </c>
      <c r="AC24" s="9" t="s">
        <v>35</v>
      </c>
      <c r="AD24" s="9" t="s">
        <v>35</v>
      </c>
      <c r="AE24" s="9" t="s">
        <v>35</v>
      </c>
    </row>
    <row r="25" spans="1:31" ht="32.5" customHeight="1" x14ac:dyDescent="0.2">
      <c r="A25" s="5" t="s">
        <v>88</v>
      </c>
      <c r="B25" s="6">
        <v>-268700</v>
      </c>
      <c r="C25" s="6">
        <v>-347300</v>
      </c>
      <c r="D25" s="6">
        <v>-280700</v>
      </c>
      <c r="E25" s="6">
        <v>-250600</v>
      </c>
      <c r="F25" s="6">
        <v>-242800</v>
      </c>
      <c r="G25" s="6">
        <v>-310200</v>
      </c>
      <c r="H25" s="6">
        <v>-250200</v>
      </c>
      <c r="I25" s="6">
        <v>-190200</v>
      </c>
      <c r="J25" s="6">
        <v>-182700</v>
      </c>
      <c r="K25" s="6">
        <v>-56200</v>
      </c>
      <c r="L25" s="6">
        <v>-49300</v>
      </c>
      <c r="M25" s="6">
        <v>-118500</v>
      </c>
      <c r="N25" s="6">
        <v>-108600</v>
      </c>
      <c r="O25" s="6">
        <v>-78400</v>
      </c>
      <c r="P25" s="6">
        <v>-61300</v>
      </c>
      <c r="Q25" s="6">
        <v>-65743</v>
      </c>
      <c r="R25" s="6">
        <v>-60570</v>
      </c>
      <c r="S25" s="6">
        <v>-49537</v>
      </c>
      <c r="T25" s="6">
        <v>-31707</v>
      </c>
      <c r="U25" s="6">
        <v>-21320</v>
      </c>
      <c r="V25" s="6">
        <v>-19584</v>
      </c>
      <c r="W25" s="6">
        <v>-14838</v>
      </c>
      <c r="X25" s="6">
        <v>-15139</v>
      </c>
      <c r="Y25" s="6">
        <v>-2318</v>
      </c>
      <c r="Z25" s="6">
        <v>14</v>
      </c>
      <c r="AA25" s="6">
        <v>2760</v>
      </c>
      <c r="AB25" s="6">
        <v>1935</v>
      </c>
      <c r="AC25" s="6">
        <v>1156</v>
      </c>
      <c r="AD25" s="6">
        <v>0</v>
      </c>
      <c r="AE25" s="6">
        <v>0</v>
      </c>
    </row>
    <row r="26" spans="1:31" ht="25.25" customHeight="1" x14ac:dyDescent="0.2">
      <c r="A26" s="5" t="s">
        <v>89</v>
      </c>
      <c r="B26" s="6">
        <v>1701400</v>
      </c>
      <c r="C26" s="6">
        <v>1561700</v>
      </c>
      <c r="D26" s="6">
        <v>1470700</v>
      </c>
      <c r="E26" s="6">
        <v>495900</v>
      </c>
      <c r="F26" s="6">
        <v>339300</v>
      </c>
      <c r="G26" s="6">
        <v>167400</v>
      </c>
      <c r="H26" s="6">
        <v>140400</v>
      </c>
      <c r="I26" s="6">
        <v>131200</v>
      </c>
      <c r="J26" s="6">
        <v>105000</v>
      </c>
      <c r="K26" s="6">
        <v>165300</v>
      </c>
      <c r="L26" s="6">
        <v>177200</v>
      </c>
      <c r="M26" s="6">
        <v>74600</v>
      </c>
      <c r="N26" s="6">
        <v>129100</v>
      </c>
      <c r="O26" s="6">
        <v>297100</v>
      </c>
      <c r="P26" s="6">
        <v>385200</v>
      </c>
      <c r="Q26" s="6">
        <v>37495</v>
      </c>
      <c r="R26" s="6">
        <v>9931</v>
      </c>
      <c r="S26" s="6">
        <v>29561</v>
      </c>
      <c r="T26" s="6">
        <v>29551</v>
      </c>
      <c r="U26" s="6">
        <v>13780</v>
      </c>
      <c r="V26" s="6">
        <v>26852</v>
      </c>
      <c r="W26" s="6">
        <v>11044</v>
      </c>
      <c r="X26" s="6">
        <v>5753</v>
      </c>
      <c r="Y26" s="6">
        <v>2456</v>
      </c>
      <c r="Z26" s="6">
        <v>8392</v>
      </c>
      <c r="AA26" s="6">
        <v>1049</v>
      </c>
      <c r="AB26" s="6">
        <v>412</v>
      </c>
      <c r="AC26" s="9" t="s">
        <v>35</v>
      </c>
      <c r="AD26" s="6">
        <v>0</v>
      </c>
      <c r="AE26" s="6">
        <v>0</v>
      </c>
    </row>
    <row r="27" spans="1:31" ht="25.25" customHeight="1" x14ac:dyDescent="0.2">
      <c r="A27" s="5" t="s">
        <v>90</v>
      </c>
      <c r="B27" s="9" t="s">
        <v>35</v>
      </c>
      <c r="C27" s="9" t="s">
        <v>35</v>
      </c>
      <c r="D27" s="9" t="s">
        <v>35</v>
      </c>
      <c r="E27" s="9" t="s">
        <v>35</v>
      </c>
      <c r="F27" s="9" t="s">
        <v>35</v>
      </c>
      <c r="G27" s="9" t="s">
        <v>35</v>
      </c>
      <c r="H27" s="9" t="s">
        <v>35</v>
      </c>
      <c r="I27" s="9" t="s">
        <v>35</v>
      </c>
      <c r="J27" s="9" t="s">
        <v>35</v>
      </c>
      <c r="K27" s="9" t="s">
        <v>35</v>
      </c>
      <c r="L27" s="9" t="s">
        <v>35</v>
      </c>
      <c r="M27" s="9" t="s">
        <v>35</v>
      </c>
      <c r="N27" s="9" t="s">
        <v>35</v>
      </c>
      <c r="O27" s="9" t="s">
        <v>35</v>
      </c>
      <c r="P27" s="9" t="s">
        <v>35</v>
      </c>
      <c r="Q27" s="9" t="s">
        <v>35</v>
      </c>
      <c r="R27" s="9" t="s">
        <v>35</v>
      </c>
      <c r="S27" s="9" t="s">
        <v>35</v>
      </c>
      <c r="T27" s="9" t="s">
        <v>35</v>
      </c>
      <c r="U27" s="9" t="s">
        <v>35</v>
      </c>
      <c r="V27" s="9" t="s">
        <v>35</v>
      </c>
      <c r="W27" s="9" t="s">
        <v>35</v>
      </c>
      <c r="X27" s="9" t="s">
        <v>35</v>
      </c>
      <c r="Y27" s="9" t="s">
        <v>35</v>
      </c>
      <c r="Z27" s="9" t="s">
        <v>35</v>
      </c>
      <c r="AA27" s="9" t="s">
        <v>35</v>
      </c>
      <c r="AB27" s="9" t="s">
        <v>35</v>
      </c>
      <c r="AC27" s="9" t="s">
        <v>35</v>
      </c>
      <c r="AD27" s="9" t="s">
        <v>35</v>
      </c>
      <c r="AE27" s="9" t="s">
        <v>35</v>
      </c>
    </row>
    <row r="28" spans="1:31" ht="25.25" customHeight="1" x14ac:dyDescent="0.2">
      <c r="A28" s="5" t="s">
        <v>91</v>
      </c>
      <c r="B28" s="9" t="s">
        <v>35</v>
      </c>
      <c r="C28" s="9" t="s">
        <v>35</v>
      </c>
      <c r="D28" s="9" t="s">
        <v>35</v>
      </c>
      <c r="E28" s="9" t="s">
        <v>35</v>
      </c>
      <c r="F28" s="9" t="s">
        <v>35</v>
      </c>
      <c r="G28" s="9" t="s">
        <v>35</v>
      </c>
      <c r="H28" s="9" t="s">
        <v>35</v>
      </c>
      <c r="I28" s="9" t="s">
        <v>35</v>
      </c>
      <c r="J28" s="9" t="s">
        <v>35</v>
      </c>
      <c r="K28" s="9" t="s">
        <v>35</v>
      </c>
      <c r="L28" s="9" t="s">
        <v>35</v>
      </c>
      <c r="M28" s="9" t="s">
        <v>35</v>
      </c>
      <c r="N28" s="9" t="s">
        <v>35</v>
      </c>
      <c r="O28" s="9" t="s">
        <v>35</v>
      </c>
      <c r="P28" s="9" t="s">
        <v>35</v>
      </c>
      <c r="Q28" s="9" t="s">
        <v>35</v>
      </c>
      <c r="R28" s="9" t="s">
        <v>35</v>
      </c>
      <c r="S28" s="9" t="s">
        <v>35</v>
      </c>
      <c r="T28" s="9" t="s">
        <v>35</v>
      </c>
      <c r="U28" s="9" t="s">
        <v>35</v>
      </c>
      <c r="V28" s="9" t="s">
        <v>35</v>
      </c>
      <c r="W28" s="9" t="s">
        <v>35</v>
      </c>
      <c r="X28" s="9" t="s">
        <v>35</v>
      </c>
      <c r="Y28" s="9" t="s">
        <v>35</v>
      </c>
      <c r="Z28" s="9" t="s">
        <v>35</v>
      </c>
      <c r="AA28" s="9" t="s">
        <v>35</v>
      </c>
      <c r="AB28" s="9" t="s">
        <v>35</v>
      </c>
      <c r="AC28" s="9" t="s">
        <v>35</v>
      </c>
      <c r="AD28" s="9" t="s">
        <v>35</v>
      </c>
      <c r="AE28" s="9" t="s">
        <v>35</v>
      </c>
    </row>
    <row r="29" spans="1:31" ht="25.25" customHeight="1" x14ac:dyDescent="0.2">
      <c r="A29" s="5" t="s">
        <v>92</v>
      </c>
      <c r="B29" s="9" t="s">
        <v>35</v>
      </c>
      <c r="C29" s="9" t="s">
        <v>35</v>
      </c>
      <c r="D29" s="9" t="s">
        <v>35</v>
      </c>
      <c r="E29" s="9" t="s">
        <v>35</v>
      </c>
      <c r="F29" s="9" t="s">
        <v>35</v>
      </c>
      <c r="G29" s="9" t="s">
        <v>35</v>
      </c>
      <c r="H29" s="9" t="s">
        <v>35</v>
      </c>
      <c r="I29" s="9" t="s">
        <v>35</v>
      </c>
      <c r="J29" s="9" t="s">
        <v>35</v>
      </c>
      <c r="K29" s="9" t="s">
        <v>35</v>
      </c>
      <c r="L29" s="9" t="s">
        <v>35</v>
      </c>
      <c r="M29" s="9" t="s">
        <v>35</v>
      </c>
      <c r="N29" s="9" t="s">
        <v>35</v>
      </c>
      <c r="O29" s="9" t="s">
        <v>35</v>
      </c>
      <c r="P29" s="9" t="s">
        <v>35</v>
      </c>
      <c r="Q29" s="9" t="s">
        <v>35</v>
      </c>
      <c r="R29" s="9" t="s">
        <v>35</v>
      </c>
      <c r="S29" s="9" t="s">
        <v>35</v>
      </c>
      <c r="T29" s="9" t="s">
        <v>35</v>
      </c>
      <c r="U29" s="9" t="s">
        <v>35</v>
      </c>
      <c r="V29" s="9" t="s">
        <v>35</v>
      </c>
      <c r="W29" s="9" t="s">
        <v>35</v>
      </c>
      <c r="X29" s="9" t="s">
        <v>35</v>
      </c>
      <c r="Y29" s="9" t="s">
        <v>35</v>
      </c>
      <c r="Z29" s="9" t="s">
        <v>35</v>
      </c>
      <c r="AA29" s="9" t="s">
        <v>35</v>
      </c>
      <c r="AB29" s="9" t="s">
        <v>35</v>
      </c>
      <c r="AC29" s="9" t="s">
        <v>35</v>
      </c>
      <c r="AD29" s="9" t="s">
        <v>35</v>
      </c>
      <c r="AE29" s="9" t="s">
        <v>35</v>
      </c>
    </row>
    <row r="30" spans="1:31" ht="25.25" customHeight="1" x14ac:dyDescent="0.2">
      <c r="A30" s="5" t="s">
        <v>93</v>
      </c>
      <c r="B30" s="6">
        <v>-326100</v>
      </c>
      <c r="C30" s="6">
        <v>-43000</v>
      </c>
      <c r="D30" s="6">
        <v>-2700</v>
      </c>
      <c r="E30" s="6">
        <v>-197700</v>
      </c>
      <c r="F30" s="6">
        <v>131000</v>
      </c>
      <c r="G30" s="6">
        <v>-96800</v>
      </c>
      <c r="H30" s="6">
        <v>-55600</v>
      </c>
      <c r="I30" s="6">
        <v>-82800</v>
      </c>
      <c r="J30" s="6">
        <v>-79700</v>
      </c>
      <c r="K30" s="6">
        <v>-68300</v>
      </c>
      <c r="L30" s="6">
        <v>-90300</v>
      </c>
      <c r="M30" s="6">
        <v>-88700</v>
      </c>
      <c r="N30" s="9" t="s">
        <v>35</v>
      </c>
      <c r="O30" s="9" t="s">
        <v>35</v>
      </c>
      <c r="P30" s="9" t="s">
        <v>35</v>
      </c>
      <c r="Q30" s="9" t="s">
        <v>35</v>
      </c>
      <c r="R30" s="9" t="s">
        <v>35</v>
      </c>
      <c r="S30" s="9" t="s">
        <v>35</v>
      </c>
      <c r="T30" s="9" t="s">
        <v>35</v>
      </c>
      <c r="U30" s="6">
        <v>-8384</v>
      </c>
      <c r="V30" s="9" t="s">
        <v>35</v>
      </c>
      <c r="W30" s="9" t="s">
        <v>35</v>
      </c>
      <c r="X30" s="6">
        <v>-25013</v>
      </c>
      <c r="Y30" s="6">
        <v>3838</v>
      </c>
      <c r="Z30" s="6">
        <v>-19790</v>
      </c>
      <c r="AA30" s="6">
        <v>-13475</v>
      </c>
      <c r="AB30" s="6">
        <v>-7918</v>
      </c>
      <c r="AC30" s="6">
        <v>-4456</v>
      </c>
      <c r="AD30" s="6">
        <v>-2297</v>
      </c>
      <c r="AE30" s="6">
        <v>-1360</v>
      </c>
    </row>
    <row r="31" spans="1:31" ht="25.25" customHeight="1" x14ac:dyDescent="0.2">
      <c r="A31" s="5" t="s">
        <v>94</v>
      </c>
      <c r="B31" s="6">
        <v>-641000</v>
      </c>
      <c r="C31" s="6">
        <v>-49800</v>
      </c>
      <c r="D31" s="6">
        <v>-10900</v>
      </c>
      <c r="E31" s="6">
        <v>-173000</v>
      </c>
      <c r="F31" s="6">
        <v>-41200</v>
      </c>
      <c r="G31" s="6">
        <v>14000</v>
      </c>
      <c r="H31" s="6">
        <v>-67500</v>
      </c>
      <c r="I31" s="6">
        <v>-207900</v>
      </c>
      <c r="J31" s="6">
        <v>14300</v>
      </c>
      <c r="K31" s="6">
        <v>152500</v>
      </c>
      <c r="L31" s="6">
        <v>-273300</v>
      </c>
      <c r="M31" s="6">
        <v>-422300</v>
      </c>
      <c r="N31" s="6">
        <v>123200</v>
      </c>
      <c r="O31" s="6">
        <v>28500</v>
      </c>
      <c r="P31" s="6">
        <v>-600</v>
      </c>
      <c r="Q31" s="6">
        <v>-48576</v>
      </c>
      <c r="R31" s="6">
        <v>-85527</v>
      </c>
      <c r="S31" s="6">
        <v>-121618</v>
      </c>
      <c r="T31" s="6">
        <v>-77662</v>
      </c>
      <c r="U31" s="6">
        <v>-64768</v>
      </c>
      <c r="V31" s="6">
        <v>-41379</v>
      </c>
      <c r="W31" s="6">
        <v>-19704</v>
      </c>
      <c r="X31" s="6">
        <v>-19495</v>
      </c>
      <c r="Y31" s="6">
        <v>-36405</v>
      </c>
      <c r="Z31" s="6">
        <v>-23496</v>
      </c>
      <c r="AA31" s="6">
        <v>-36382</v>
      </c>
      <c r="AB31" s="6">
        <v>40237</v>
      </c>
      <c r="AC31" s="6">
        <v>-67579</v>
      </c>
      <c r="AD31" s="6">
        <v>-30079</v>
      </c>
      <c r="AE31" s="6">
        <v>-13350</v>
      </c>
    </row>
    <row r="32" spans="1:31" ht="25.25" customHeight="1" x14ac:dyDescent="0.2">
      <c r="A32" s="5" t="s">
        <v>95</v>
      </c>
      <c r="B32" s="9" t="s">
        <v>35</v>
      </c>
      <c r="C32" s="6">
        <v>251100</v>
      </c>
      <c r="D32" s="6">
        <v>-317500</v>
      </c>
      <c r="E32" s="6">
        <v>922000</v>
      </c>
      <c r="F32" s="9" t="s">
        <v>35</v>
      </c>
      <c r="G32" s="9" t="s">
        <v>35</v>
      </c>
      <c r="H32" s="9" t="s">
        <v>35</v>
      </c>
      <c r="I32" s="6">
        <v>49500</v>
      </c>
      <c r="J32" s="9" t="s">
        <v>35</v>
      </c>
      <c r="K32" s="9" t="s">
        <v>35</v>
      </c>
      <c r="L32" s="9" t="s">
        <v>35</v>
      </c>
      <c r="M32" s="9" t="s">
        <v>35</v>
      </c>
      <c r="N32" s="9" t="s">
        <v>35</v>
      </c>
      <c r="O32" s="9" t="s">
        <v>35</v>
      </c>
      <c r="P32" s="9" t="s">
        <v>35</v>
      </c>
      <c r="Q32" s="9" t="s">
        <v>35</v>
      </c>
      <c r="R32" s="9" t="s">
        <v>35</v>
      </c>
      <c r="S32" s="9" t="s">
        <v>35</v>
      </c>
      <c r="T32" s="9" t="s">
        <v>35</v>
      </c>
      <c r="U32" s="9" t="s">
        <v>35</v>
      </c>
      <c r="V32" s="6">
        <v>-12460</v>
      </c>
      <c r="W32" s="6">
        <v>-10919</v>
      </c>
      <c r="X32" s="6">
        <v>885</v>
      </c>
      <c r="Y32" s="6">
        <v>-7552</v>
      </c>
      <c r="Z32" s="6">
        <v>-2497</v>
      </c>
      <c r="AA32" s="6">
        <v>-2236</v>
      </c>
      <c r="AB32" s="6">
        <v>-1769</v>
      </c>
      <c r="AC32" s="6">
        <v>519</v>
      </c>
      <c r="AD32" s="6">
        <v>-1813</v>
      </c>
      <c r="AE32" s="6">
        <v>-1647</v>
      </c>
    </row>
    <row r="33" spans="1:31" ht="25.25" customHeight="1" x14ac:dyDescent="0.2">
      <c r="A33" s="5" t="s">
        <v>96</v>
      </c>
      <c r="B33" s="9" t="s">
        <v>35</v>
      </c>
      <c r="C33" s="9" t="s">
        <v>35</v>
      </c>
      <c r="D33" s="9" t="s">
        <v>35</v>
      </c>
      <c r="E33" s="9" t="s">
        <v>35</v>
      </c>
      <c r="F33" s="9" t="s">
        <v>35</v>
      </c>
      <c r="G33" s="9" t="s">
        <v>35</v>
      </c>
      <c r="H33" s="9" t="s">
        <v>35</v>
      </c>
      <c r="I33" s="9" t="s">
        <v>35</v>
      </c>
      <c r="J33" s="6">
        <v>4600</v>
      </c>
      <c r="K33" s="6">
        <v>76300</v>
      </c>
      <c r="L33" s="6">
        <v>-19700</v>
      </c>
      <c r="M33" s="6">
        <v>-22500</v>
      </c>
      <c r="N33" s="6">
        <v>-16100</v>
      </c>
      <c r="O33" s="6">
        <v>120500</v>
      </c>
      <c r="P33" s="6">
        <v>-11200</v>
      </c>
      <c r="Q33" s="9" t="s">
        <v>35</v>
      </c>
      <c r="R33" s="9" t="s">
        <v>35</v>
      </c>
      <c r="S33" s="9" t="s">
        <v>35</v>
      </c>
      <c r="T33" s="9" t="s">
        <v>35</v>
      </c>
      <c r="U33" s="9" t="s">
        <v>35</v>
      </c>
      <c r="V33" s="9" t="s">
        <v>35</v>
      </c>
      <c r="W33" s="9" t="s">
        <v>35</v>
      </c>
      <c r="X33" s="6">
        <v>-1414</v>
      </c>
      <c r="Y33" s="6">
        <v>0</v>
      </c>
      <c r="Z33" s="6">
        <v>0</v>
      </c>
      <c r="AA33" s="9" t="s">
        <v>35</v>
      </c>
      <c r="AB33" s="6">
        <v>0</v>
      </c>
      <c r="AC33" s="9" t="s">
        <v>35</v>
      </c>
      <c r="AD33" s="6">
        <v>0</v>
      </c>
      <c r="AE33" s="6">
        <v>-461</v>
      </c>
    </row>
    <row r="34" spans="1:31" ht="25.25" customHeight="1" x14ac:dyDescent="0.2">
      <c r="A34" s="5" t="s">
        <v>97</v>
      </c>
      <c r="B34" s="6">
        <v>345500</v>
      </c>
      <c r="C34" s="6">
        <v>189900</v>
      </c>
      <c r="D34" s="6">
        <v>-210800</v>
      </c>
      <c r="E34" s="6">
        <v>31900</v>
      </c>
      <c r="F34" s="6">
        <v>391600</v>
      </c>
      <c r="G34" s="6">
        <v>46400</v>
      </c>
      <c r="H34" s="6">
        <v>46900</v>
      </c>
      <c r="I34" s="6">
        <v>137700</v>
      </c>
      <c r="J34" s="6">
        <v>60400</v>
      </c>
      <c r="K34" s="6">
        <v>88700</v>
      </c>
      <c r="L34" s="6">
        <v>-105200</v>
      </c>
      <c r="M34" s="6">
        <v>227500</v>
      </c>
      <c r="N34" s="6">
        <v>-3600</v>
      </c>
      <c r="O34" s="6">
        <v>-53000</v>
      </c>
      <c r="P34" s="6">
        <v>-63900</v>
      </c>
      <c r="Q34" s="6">
        <v>36068</v>
      </c>
      <c r="R34" s="6">
        <v>104966</v>
      </c>
      <c r="S34" s="6">
        <v>9717</v>
      </c>
      <c r="T34" s="6">
        <v>27948</v>
      </c>
      <c r="U34" s="6">
        <v>24990</v>
      </c>
      <c r="V34" s="6">
        <v>5463</v>
      </c>
      <c r="W34" s="6">
        <v>54117</v>
      </c>
      <c r="X34" s="6">
        <v>15561</v>
      </c>
      <c r="Y34" s="6">
        <v>4711</v>
      </c>
      <c r="Z34" s="6">
        <v>4601</v>
      </c>
      <c r="AA34" s="6">
        <v>9559</v>
      </c>
      <c r="AB34" s="6">
        <v>9527</v>
      </c>
      <c r="AC34" s="6">
        <v>19590</v>
      </c>
      <c r="AD34" s="6">
        <v>2389</v>
      </c>
      <c r="AE34" s="6">
        <v>2297</v>
      </c>
    </row>
    <row r="35" spans="1:31" ht="25.25" customHeight="1" x14ac:dyDescent="0.2">
      <c r="A35" s="5" t="s">
        <v>98</v>
      </c>
      <c r="B35" s="6">
        <v>-1625600</v>
      </c>
      <c r="C35" s="6">
        <v>-1488100</v>
      </c>
      <c r="D35" s="6">
        <v>-1231400</v>
      </c>
      <c r="E35" s="9" t="s">
        <v>35</v>
      </c>
      <c r="F35" s="9" t="s">
        <v>35</v>
      </c>
      <c r="G35" s="9" t="s">
        <v>35</v>
      </c>
      <c r="H35" s="6">
        <v>0</v>
      </c>
      <c r="I35" s="6">
        <v>124400</v>
      </c>
      <c r="J35" s="6">
        <v>-2660000</v>
      </c>
      <c r="K35" s="6">
        <v>2871700</v>
      </c>
      <c r="L35" s="6">
        <v>23700</v>
      </c>
      <c r="M35" s="6">
        <v>-81900</v>
      </c>
      <c r="N35" s="6">
        <v>17600</v>
      </c>
      <c r="O35" s="6">
        <v>60600</v>
      </c>
      <c r="P35" s="6">
        <v>75300</v>
      </c>
      <c r="Q35" s="6">
        <v>22191</v>
      </c>
      <c r="R35" s="6">
        <v>13231</v>
      </c>
      <c r="S35" s="6">
        <v>15860</v>
      </c>
      <c r="T35" s="6">
        <v>58631</v>
      </c>
      <c r="U35" s="6">
        <v>50686</v>
      </c>
      <c r="V35" s="6">
        <v>60715</v>
      </c>
      <c r="W35" s="6">
        <v>31818</v>
      </c>
      <c r="X35" s="6">
        <v>37168</v>
      </c>
      <c r="Y35" s="6">
        <v>23469</v>
      </c>
      <c r="Z35" s="6">
        <v>16875</v>
      </c>
      <c r="AA35" s="6">
        <v>15604</v>
      </c>
      <c r="AB35" s="6">
        <v>17620</v>
      </c>
      <c r="AC35" s="6">
        <v>9563</v>
      </c>
      <c r="AD35" s="6">
        <v>6354</v>
      </c>
      <c r="AE35" s="6">
        <v>8709</v>
      </c>
    </row>
    <row r="36" spans="1:31" ht="25.25" customHeight="1" x14ac:dyDescent="0.2">
      <c r="A36" s="5" t="s">
        <v>99</v>
      </c>
      <c r="B36" s="9" t="s">
        <v>35</v>
      </c>
      <c r="C36" s="9" t="s">
        <v>35</v>
      </c>
      <c r="D36" s="9" t="s">
        <v>35</v>
      </c>
      <c r="E36" s="9" t="s">
        <v>35</v>
      </c>
      <c r="F36" s="9" t="s">
        <v>35</v>
      </c>
      <c r="G36" s="9" t="s">
        <v>35</v>
      </c>
      <c r="H36" s="9" t="s">
        <v>35</v>
      </c>
      <c r="I36" s="9" t="s">
        <v>35</v>
      </c>
      <c r="J36" s="9" t="s">
        <v>35</v>
      </c>
      <c r="K36" s="9" t="s">
        <v>35</v>
      </c>
      <c r="L36" s="9" t="s">
        <v>35</v>
      </c>
      <c r="M36" s="9" t="s">
        <v>35</v>
      </c>
      <c r="N36" s="9" t="s">
        <v>35</v>
      </c>
      <c r="O36" s="9" t="s">
        <v>35</v>
      </c>
      <c r="P36" s="9" t="s">
        <v>35</v>
      </c>
      <c r="Q36" s="9" t="s">
        <v>35</v>
      </c>
      <c r="R36" s="9" t="s">
        <v>35</v>
      </c>
      <c r="S36" s="9" t="s">
        <v>35</v>
      </c>
      <c r="T36" s="9" t="s">
        <v>35</v>
      </c>
      <c r="U36" s="9" t="s">
        <v>35</v>
      </c>
      <c r="V36" s="9" t="s">
        <v>35</v>
      </c>
      <c r="W36" s="9" t="s">
        <v>35</v>
      </c>
      <c r="X36" s="9" t="s">
        <v>35</v>
      </c>
      <c r="Y36" s="9" t="s">
        <v>35</v>
      </c>
      <c r="Z36" s="9" t="s">
        <v>35</v>
      </c>
      <c r="AA36" s="9" t="s">
        <v>35</v>
      </c>
      <c r="AB36" s="9" t="s">
        <v>35</v>
      </c>
      <c r="AC36" s="9" t="s">
        <v>35</v>
      </c>
      <c r="AD36" s="9" t="s">
        <v>35</v>
      </c>
      <c r="AE36" s="9" t="s">
        <v>35</v>
      </c>
    </row>
    <row r="37" spans="1:31" ht="25.25" customHeight="1" x14ac:dyDescent="0.2">
      <c r="A37" s="5" t="s">
        <v>100</v>
      </c>
      <c r="B37" s="6">
        <v>-149600</v>
      </c>
      <c r="C37" s="6">
        <v>286100</v>
      </c>
      <c r="D37" s="6">
        <v>-1214600</v>
      </c>
      <c r="E37" s="6">
        <v>1237100</v>
      </c>
      <c r="F37" s="9" t="s">
        <v>35</v>
      </c>
      <c r="G37" s="9" t="s">
        <v>35</v>
      </c>
      <c r="H37" s="9" t="s">
        <v>35</v>
      </c>
      <c r="I37" s="6">
        <v>87600</v>
      </c>
      <c r="J37" s="6">
        <v>309800</v>
      </c>
      <c r="K37" s="9" t="s">
        <v>35</v>
      </c>
      <c r="L37" s="9" t="s">
        <v>35</v>
      </c>
      <c r="M37" s="6">
        <v>104000</v>
      </c>
      <c r="N37" s="6">
        <v>600</v>
      </c>
      <c r="O37" s="6">
        <v>59200</v>
      </c>
      <c r="P37" s="6">
        <v>11100</v>
      </c>
      <c r="Q37" s="6">
        <v>94076</v>
      </c>
      <c r="R37" s="6">
        <v>134043</v>
      </c>
      <c r="S37" s="6">
        <v>124413</v>
      </c>
      <c r="T37" s="6">
        <v>71082</v>
      </c>
      <c r="U37" s="6">
        <v>36590</v>
      </c>
      <c r="V37" s="6">
        <v>44199</v>
      </c>
      <c r="W37" s="6">
        <v>30899</v>
      </c>
      <c r="X37" s="6">
        <v>36157</v>
      </c>
      <c r="Y37" s="6">
        <v>31050</v>
      </c>
      <c r="Z37" s="6">
        <v>16505</v>
      </c>
      <c r="AA37" s="6">
        <v>3850</v>
      </c>
      <c r="AB37" s="9" t="s">
        <v>35</v>
      </c>
      <c r="AC37" s="9" t="s">
        <v>35</v>
      </c>
      <c r="AD37" s="9" t="s">
        <v>35</v>
      </c>
      <c r="AE37" s="9" t="s">
        <v>35</v>
      </c>
    </row>
    <row r="38" spans="1:31" ht="25.25" customHeight="1" x14ac:dyDescent="0.2">
      <c r="A38" s="5" t="s">
        <v>101</v>
      </c>
      <c r="B38" s="6">
        <v>-75800</v>
      </c>
      <c r="C38" s="6">
        <v>-6100</v>
      </c>
      <c r="D38" s="6">
        <v>31000</v>
      </c>
      <c r="E38" s="6">
        <v>-30500</v>
      </c>
      <c r="F38" s="6">
        <v>7109400</v>
      </c>
      <c r="G38" s="6">
        <v>130800</v>
      </c>
      <c r="H38" s="6">
        <v>180400</v>
      </c>
      <c r="I38" s="6">
        <v>170300</v>
      </c>
      <c r="J38" s="6">
        <v>140800</v>
      </c>
      <c r="K38" s="6">
        <v>139900</v>
      </c>
      <c r="L38" s="6">
        <v>60800</v>
      </c>
      <c r="M38" s="6">
        <v>35800</v>
      </c>
      <c r="N38" s="6">
        <v>24200</v>
      </c>
      <c r="O38" s="6">
        <v>16300</v>
      </c>
      <c r="P38" s="6">
        <v>72400</v>
      </c>
      <c r="Q38" s="6">
        <v>63233</v>
      </c>
      <c r="R38" s="6">
        <v>56547</v>
      </c>
      <c r="S38" s="6">
        <v>53276</v>
      </c>
      <c r="T38" s="6">
        <v>47590</v>
      </c>
      <c r="U38" s="6">
        <v>30732</v>
      </c>
      <c r="V38" s="6">
        <v>15321</v>
      </c>
      <c r="W38" s="6">
        <v>19594</v>
      </c>
      <c r="X38" s="6">
        <v>6836</v>
      </c>
      <c r="Y38" s="6">
        <v>347</v>
      </c>
      <c r="Z38" s="6">
        <v>209</v>
      </c>
      <c r="AA38" s="9" t="s">
        <v>35</v>
      </c>
      <c r="AB38" s="6">
        <v>0</v>
      </c>
      <c r="AC38" s="9" t="s">
        <v>35</v>
      </c>
      <c r="AD38" s="6">
        <v>0</v>
      </c>
      <c r="AE38" s="6">
        <v>0</v>
      </c>
    </row>
    <row r="39" spans="1:31" ht="32.5" customHeight="1" x14ac:dyDescent="0.2">
      <c r="A39" s="5" t="s">
        <v>102</v>
      </c>
      <c r="B39" s="6">
        <v>339600</v>
      </c>
      <c r="C39" s="6">
        <v>358700</v>
      </c>
      <c r="D39" s="6">
        <v>280500</v>
      </c>
      <c r="E39" s="6">
        <v>-141100</v>
      </c>
      <c r="F39" s="6">
        <v>-677100</v>
      </c>
      <c r="G39" s="6">
        <v>-4700</v>
      </c>
      <c r="H39" s="6">
        <v>248800</v>
      </c>
      <c r="I39" s="9" t="s">
        <v>35</v>
      </c>
      <c r="J39" s="9" t="s">
        <v>35</v>
      </c>
      <c r="K39" s="9" t="s">
        <v>35</v>
      </c>
      <c r="L39" s="9" t="s">
        <v>35</v>
      </c>
      <c r="M39" s="9" t="s">
        <v>35</v>
      </c>
      <c r="N39" s="9" t="s">
        <v>35</v>
      </c>
      <c r="O39" s="9" t="s">
        <v>35</v>
      </c>
      <c r="P39" s="9" t="s">
        <v>35</v>
      </c>
      <c r="Q39" s="9" t="s">
        <v>35</v>
      </c>
      <c r="R39" s="9" t="s">
        <v>35</v>
      </c>
      <c r="S39" s="9" t="s">
        <v>35</v>
      </c>
      <c r="T39" s="9" t="s">
        <v>35</v>
      </c>
      <c r="U39" s="9" t="s">
        <v>35</v>
      </c>
      <c r="V39" s="9" t="s">
        <v>35</v>
      </c>
      <c r="W39" s="9" t="s">
        <v>35</v>
      </c>
      <c r="X39" s="9" t="s">
        <v>35</v>
      </c>
      <c r="Y39" s="9" t="s">
        <v>35</v>
      </c>
      <c r="Z39" s="9" t="s">
        <v>35</v>
      </c>
      <c r="AA39" s="9" t="s">
        <v>35</v>
      </c>
      <c r="AB39" s="9" t="s">
        <v>35</v>
      </c>
      <c r="AC39" s="9" t="s">
        <v>35</v>
      </c>
      <c r="AD39" s="9" t="s">
        <v>35</v>
      </c>
      <c r="AE39" s="9" t="s">
        <v>35</v>
      </c>
    </row>
    <row r="40" spans="1:31" ht="32.5" customHeight="1" x14ac:dyDescent="0.2">
      <c r="A40" s="5" t="s">
        <v>103</v>
      </c>
      <c r="B40" s="6">
        <v>231200</v>
      </c>
      <c r="C40" s="6">
        <v>336000</v>
      </c>
      <c r="D40" s="6">
        <v>227700</v>
      </c>
      <c r="E40" s="6">
        <v>216800</v>
      </c>
      <c r="F40" s="6">
        <v>226800</v>
      </c>
      <c r="G40" s="6">
        <v>186600</v>
      </c>
      <c r="H40" s="6">
        <v>223300</v>
      </c>
      <c r="I40" s="6">
        <v>148200</v>
      </c>
      <c r="J40" s="6">
        <v>139200</v>
      </c>
      <c r="K40" s="9" t="s">
        <v>35</v>
      </c>
      <c r="L40" s="9" t="s">
        <v>35</v>
      </c>
      <c r="M40" s="6">
        <v>85600</v>
      </c>
      <c r="N40" s="6">
        <v>91400</v>
      </c>
      <c r="O40" s="6">
        <v>53000</v>
      </c>
      <c r="P40" s="6">
        <v>52600</v>
      </c>
      <c r="Q40" s="6">
        <v>65927</v>
      </c>
      <c r="R40" s="6">
        <v>49238</v>
      </c>
      <c r="S40" s="6">
        <v>30919</v>
      </c>
      <c r="T40" s="6">
        <v>38328</v>
      </c>
      <c r="U40" s="6">
        <v>28966</v>
      </c>
      <c r="V40" s="9" t="s">
        <v>35</v>
      </c>
      <c r="W40" s="9" t="s">
        <v>35</v>
      </c>
      <c r="X40" s="9" t="s">
        <v>35</v>
      </c>
      <c r="Y40" s="9" t="s">
        <v>35</v>
      </c>
      <c r="Z40" s="9" t="s">
        <v>35</v>
      </c>
      <c r="AA40" s="9" t="s">
        <v>35</v>
      </c>
      <c r="AB40" s="9" t="s">
        <v>35</v>
      </c>
      <c r="AC40" s="9" t="s">
        <v>35</v>
      </c>
      <c r="AD40" s="9" t="s">
        <v>35</v>
      </c>
      <c r="AE40" s="9" t="s">
        <v>35</v>
      </c>
    </row>
    <row r="41" spans="1:31" ht="32.5" customHeight="1" x14ac:dyDescent="0.2">
      <c r="A41" s="5" t="s">
        <v>104</v>
      </c>
      <c r="B41" s="6">
        <v>-1901800</v>
      </c>
      <c r="C41" s="6">
        <v>-165200</v>
      </c>
      <c r="D41" s="6">
        <v>-2448700</v>
      </c>
      <c r="E41" s="6">
        <v>1865500</v>
      </c>
      <c r="F41" s="6">
        <v>7140500</v>
      </c>
      <c r="G41" s="6">
        <v>276300</v>
      </c>
      <c r="H41" s="6">
        <v>576300</v>
      </c>
      <c r="I41" s="6">
        <v>427000</v>
      </c>
      <c r="J41" s="6">
        <v>-2070600</v>
      </c>
      <c r="K41" s="6">
        <v>3260800</v>
      </c>
      <c r="L41" s="6">
        <v>-404000</v>
      </c>
      <c r="M41" s="6">
        <v>-162500</v>
      </c>
      <c r="N41" s="6">
        <v>237300</v>
      </c>
      <c r="O41" s="6">
        <v>285100</v>
      </c>
      <c r="P41" s="6">
        <v>135700</v>
      </c>
      <c r="Q41" s="6">
        <v>232919</v>
      </c>
      <c r="R41" s="6">
        <v>272498</v>
      </c>
      <c r="S41" s="6">
        <v>112567</v>
      </c>
      <c r="T41" s="6">
        <v>165917</v>
      </c>
      <c r="U41" s="6">
        <v>98812</v>
      </c>
      <c r="V41" s="6">
        <v>71859</v>
      </c>
      <c r="W41" s="6">
        <v>105805</v>
      </c>
      <c r="X41" s="6">
        <v>50685</v>
      </c>
      <c r="Y41" s="6">
        <v>19458</v>
      </c>
      <c r="Z41" s="6">
        <v>-7593</v>
      </c>
      <c r="AA41" s="6">
        <v>-23080</v>
      </c>
      <c r="AB41" s="6">
        <v>57697</v>
      </c>
      <c r="AC41" s="6">
        <v>-42363</v>
      </c>
      <c r="AD41" s="6">
        <v>-25446</v>
      </c>
      <c r="AE41" s="6">
        <v>-5812</v>
      </c>
    </row>
    <row r="42" spans="1:31" ht="32.5" customHeight="1" x14ac:dyDescent="0.2">
      <c r="A42" s="5" t="s">
        <v>105</v>
      </c>
      <c r="B42" s="6">
        <v>4397300</v>
      </c>
      <c r="C42" s="6">
        <v>5989100</v>
      </c>
      <c r="D42" s="6">
        <v>1597800</v>
      </c>
      <c r="E42" s="6">
        <v>5047000</v>
      </c>
      <c r="F42" s="6">
        <v>11937800</v>
      </c>
      <c r="G42" s="6">
        <v>4174300</v>
      </c>
      <c r="H42" s="6">
        <v>4575100</v>
      </c>
      <c r="I42" s="6">
        <v>3749100</v>
      </c>
      <c r="J42" s="6">
        <v>607800</v>
      </c>
      <c r="K42" s="6">
        <v>2908300</v>
      </c>
      <c r="L42" s="6">
        <v>1750300</v>
      </c>
      <c r="M42" s="6">
        <v>1612400</v>
      </c>
      <c r="N42" s="6">
        <v>1704900</v>
      </c>
      <c r="O42" s="6">
        <v>1389000</v>
      </c>
      <c r="P42" s="6">
        <v>1258700</v>
      </c>
      <c r="Q42" s="6">
        <v>1331221</v>
      </c>
      <c r="R42" s="6">
        <v>1131633</v>
      </c>
      <c r="S42" s="6">
        <v>922915</v>
      </c>
      <c r="T42" s="6">
        <v>862918</v>
      </c>
      <c r="U42" s="6">
        <v>616118</v>
      </c>
      <c r="V42" s="6">
        <v>496534</v>
      </c>
      <c r="W42" s="6">
        <v>456305</v>
      </c>
      <c r="X42" s="6">
        <v>318574</v>
      </c>
      <c r="Y42" s="6">
        <v>229595</v>
      </c>
      <c r="Z42" s="6">
        <v>152211</v>
      </c>
      <c r="AA42" s="6">
        <v>100294</v>
      </c>
      <c r="AB42" s="6">
        <v>136381</v>
      </c>
      <c r="AC42" s="6">
        <v>12551</v>
      </c>
      <c r="AD42" s="6">
        <v>573</v>
      </c>
      <c r="AE42" s="6">
        <v>9245</v>
      </c>
    </row>
    <row r="43" spans="1:31" ht="25.25" customHeight="1" x14ac:dyDescent="0.2">
      <c r="A43" s="4" t="s">
        <v>106</v>
      </c>
    </row>
    <row r="44" spans="1:31" ht="32.5" customHeight="1" x14ac:dyDescent="0.2">
      <c r="A44" s="5" t="s">
        <v>107</v>
      </c>
      <c r="B44" s="6">
        <v>-1841300</v>
      </c>
      <c r="C44" s="6">
        <v>-1470000</v>
      </c>
      <c r="D44" s="6">
        <v>-1483600</v>
      </c>
      <c r="E44" s="6">
        <v>-1806600</v>
      </c>
      <c r="F44" s="6">
        <v>-1976400</v>
      </c>
      <c r="G44" s="6">
        <v>-1519400</v>
      </c>
      <c r="H44" s="6">
        <v>-1440300</v>
      </c>
      <c r="I44" s="6">
        <v>-1303700</v>
      </c>
      <c r="J44" s="6">
        <v>-1160900</v>
      </c>
      <c r="K44" s="6">
        <v>-1151200</v>
      </c>
      <c r="L44" s="6">
        <v>-856200</v>
      </c>
      <c r="M44" s="6">
        <v>-531900</v>
      </c>
      <c r="N44" s="6">
        <v>-440700</v>
      </c>
      <c r="O44" s="6">
        <v>-445600</v>
      </c>
      <c r="P44" s="6">
        <v>-984500</v>
      </c>
      <c r="Q44" s="6">
        <v>-1080348</v>
      </c>
      <c r="R44" s="6">
        <v>-771230</v>
      </c>
      <c r="S44" s="6">
        <v>-643296</v>
      </c>
      <c r="T44" s="6">
        <v>-416917</v>
      </c>
      <c r="U44" s="6">
        <v>-377983</v>
      </c>
      <c r="V44" s="6">
        <v>-394323</v>
      </c>
      <c r="W44" s="6">
        <v>-384215</v>
      </c>
      <c r="X44" s="6">
        <v>-316450</v>
      </c>
      <c r="Y44" s="6">
        <v>-257854</v>
      </c>
      <c r="Z44" s="6">
        <v>-201855</v>
      </c>
      <c r="AA44" s="6">
        <v>-174363</v>
      </c>
      <c r="AB44" s="6">
        <v>-163284</v>
      </c>
      <c r="AC44" s="6">
        <v>-129386</v>
      </c>
      <c r="AD44" s="6">
        <v>-85288</v>
      </c>
      <c r="AE44" s="6">
        <v>-43286</v>
      </c>
    </row>
    <row r="45" spans="1:31" ht="32.5" customHeight="1" x14ac:dyDescent="0.2">
      <c r="A45" s="5" t="s">
        <v>108</v>
      </c>
      <c r="B45" s="9" t="s">
        <v>35</v>
      </c>
      <c r="C45" s="9" t="s">
        <v>35</v>
      </c>
      <c r="D45" s="9" t="s">
        <v>35</v>
      </c>
      <c r="E45" s="9" t="s">
        <v>35</v>
      </c>
      <c r="F45" s="9" t="s">
        <v>35</v>
      </c>
      <c r="G45" s="9" t="s">
        <v>35</v>
      </c>
      <c r="H45" s="9" t="s">
        <v>35</v>
      </c>
      <c r="I45" s="9" t="s">
        <v>35</v>
      </c>
      <c r="J45" s="9" t="s">
        <v>35</v>
      </c>
      <c r="K45" s="9" t="s">
        <v>35</v>
      </c>
      <c r="L45" s="9" t="s">
        <v>35</v>
      </c>
      <c r="M45" s="9" t="s">
        <v>35</v>
      </c>
      <c r="N45" s="9" t="s">
        <v>35</v>
      </c>
      <c r="O45" s="9" t="s">
        <v>35</v>
      </c>
      <c r="P45" s="9" t="s">
        <v>35</v>
      </c>
      <c r="Q45" s="9" t="s">
        <v>35</v>
      </c>
      <c r="R45" s="9" t="s">
        <v>35</v>
      </c>
      <c r="S45" s="9" t="s">
        <v>35</v>
      </c>
      <c r="T45" s="9" t="s">
        <v>35</v>
      </c>
      <c r="U45" s="9" t="s">
        <v>35</v>
      </c>
      <c r="V45" s="9" t="s">
        <v>35</v>
      </c>
      <c r="W45" s="9" t="s">
        <v>35</v>
      </c>
      <c r="X45" s="9" t="s">
        <v>35</v>
      </c>
      <c r="Y45" s="9" t="s">
        <v>35</v>
      </c>
      <c r="Z45" s="9" t="s">
        <v>35</v>
      </c>
      <c r="AA45" s="9" t="s">
        <v>35</v>
      </c>
      <c r="AB45" s="9" t="s">
        <v>35</v>
      </c>
      <c r="AC45" s="9" t="s">
        <v>35</v>
      </c>
      <c r="AD45" s="9" t="s">
        <v>35</v>
      </c>
      <c r="AE45" s="9" t="s">
        <v>35</v>
      </c>
    </row>
    <row r="46" spans="1:31" ht="32.5" customHeight="1" x14ac:dyDescent="0.2">
      <c r="A46" s="5" t="s">
        <v>109</v>
      </c>
      <c r="B46" s="9" t="s">
        <v>35</v>
      </c>
      <c r="C46" s="9" t="s">
        <v>35</v>
      </c>
      <c r="D46" s="9" t="s">
        <v>35</v>
      </c>
      <c r="E46" s="9" t="s">
        <v>35</v>
      </c>
      <c r="F46" s="9" t="s">
        <v>35</v>
      </c>
      <c r="G46" s="9" t="s">
        <v>35</v>
      </c>
      <c r="H46" s="9" t="s">
        <v>35</v>
      </c>
      <c r="I46" s="9" t="s">
        <v>35</v>
      </c>
      <c r="J46" s="9" t="s">
        <v>35</v>
      </c>
      <c r="K46" s="9" t="s">
        <v>35</v>
      </c>
      <c r="L46" s="9" t="s">
        <v>35</v>
      </c>
      <c r="M46" s="9" t="s">
        <v>35</v>
      </c>
      <c r="N46" s="9" t="s">
        <v>35</v>
      </c>
      <c r="O46" s="9" t="s">
        <v>35</v>
      </c>
      <c r="P46" s="9" t="s">
        <v>35</v>
      </c>
      <c r="Q46" s="9" t="s">
        <v>35</v>
      </c>
      <c r="R46" s="9" t="s">
        <v>35</v>
      </c>
      <c r="S46" s="9" t="s">
        <v>35</v>
      </c>
      <c r="T46" s="9" t="s">
        <v>35</v>
      </c>
      <c r="U46" s="9" t="s">
        <v>35</v>
      </c>
      <c r="V46" s="9" t="s">
        <v>35</v>
      </c>
      <c r="W46" s="9" t="s">
        <v>35</v>
      </c>
      <c r="X46" s="9" t="s">
        <v>35</v>
      </c>
      <c r="Y46" s="9" t="s">
        <v>35</v>
      </c>
      <c r="Z46" s="9" t="s">
        <v>35</v>
      </c>
      <c r="AA46" s="9" t="s">
        <v>35</v>
      </c>
      <c r="AB46" s="9" t="s">
        <v>35</v>
      </c>
      <c r="AC46" s="9" t="s">
        <v>35</v>
      </c>
      <c r="AD46" s="9" t="s">
        <v>35</v>
      </c>
      <c r="AE46" s="9" t="s">
        <v>35</v>
      </c>
    </row>
    <row r="47" spans="1:31" ht="25.25" customHeight="1" x14ac:dyDescent="0.2">
      <c r="A47" s="5" t="s">
        <v>110</v>
      </c>
      <c r="B47" s="6">
        <v>-1841300</v>
      </c>
      <c r="C47" s="6">
        <v>-1470000</v>
      </c>
      <c r="D47" s="6">
        <v>-1483600</v>
      </c>
      <c r="E47" s="6">
        <v>-1806600</v>
      </c>
      <c r="F47" s="6">
        <v>-1976400</v>
      </c>
      <c r="G47" s="6">
        <v>-1519400</v>
      </c>
      <c r="H47" s="6">
        <v>-1440300</v>
      </c>
      <c r="I47" s="6">
        <v>-1303700</v>
      </c>
      <c r="J47" s="6">
        <v>-1160900</v>
      </c>
      <c r="K47" s="6">
        <v>-1151200</v>
      </c>
      <c r="L47" s="6">
        <v>-856200</v>
      </c>
      <c r="M47" s="6">
        <v>-531900</v>
      </c>
      <c r="N47" s="6">
        <v>-440700</v>
      </c>
      <c r="O47" s="6">
        <v>-445600</v>
      </c>
      <c r="P47" s="6">
        <v>-984500</v>
      </c>
      <c r="Q47" s="6">
        <v>-1080348</v>
      </c>
      <c r="R47" s="6">
        <v>-771230</v>
      </c>
      <c r="S47" s="6">
        <v>-643296</v>
      </c>
      <c r="T47" s="6">
        <v>-416917</v>
      </c>
      <c r="U47" s="6">
        <v>-377983</v>
      </c>
      <c r="V47" s="6">
        <v>-394323</v>
      </c>
      <c r="W47" s="6">
        <v>-384215</v>
      </c>
      <c r="X47" s="6">
        <v>-316450</v>
      </c>
      <c r="Y47" s="6">
        <v>-257854</v>
      </c>
      <c r="Z47" s="6">
        <v>-201855</v>
      </c>
      <c r="AA47" s="6">
        <v>-174363</v>
      </c>
      <c r="AB47" s="6">
        <v>-163284</v>
      </c>
      <c r="AC47" s="6">
        <v>-129386</v>
      </c>
      <c r="AD47" s="6">
        <v>-85288</v>
      </c>
      <c r="AE47" s="6">
        <v>-43286</v>
      </c>
    </row>
    <row r="48" spans="1:31" ht="32.5" customHeight="1" x14ac:dyDescent="0.2">
      <c r="A48" s="5" t="s">
        <v>111</v>
      </c>
      <c r="B48" s="9" t="s">
        <v>35</v>
      </c>
      <c r="C48" s="9" t="s">
        <v>35</v>
      </c>
      <c r="D48" s="6">
        <v>0</v>
      </c>
      <c r="E48" s="6">
        <v>0</v>
      </c>
      <c r="F48" s="6">
        <v>-1311300</v>
      </c>
      <c r="G48" s="6">
        <v>0</v>
      </c>
      <c r="H48" s="6">
        <v>0</v>
      </c>
      <c r="I48" s="6">
        <v>-284300</v>
      </c>
      <c r="J48" s="6">
        <v>0</v>
      </c>
      <c r="K48" s="6">
        <v>-610400</v>
      </c>
      <c r="L48" s="6">
        <v>-129100</v>
      </c>
      <c r="M48" s="6">
        <v>-55800</v>
      </c>
      <c r="N48" s="6">
        <v>-12000</v>
      </c>
      <c r="O48" s="6">
        <v>0</v>
      </c>
      <c r="P48" s="6">
        <v>-74200</v>
      </c>
      <c r="Q48" s="6">
        <v>-53293</v>
      </c>
      <c r="R48" s="6">
        <v>-91734</v>
      </c>
      <c r="S48" s="6">
        <v>-21583</v>
      </c>
      <c r="T48" s="6">
        <v>-7515</v>
      </c>
      <c r="U48" s="6">
        <v>-69928</v>
      </c>
      <c r="V48" s="6">
        <v>0</v>
      </c>
      <c r="W48" s="6">
        <v>0</v>
      </c>
      <c r="X48" s="6">
        <v>-13522</v>
      </c>
      <c r="Y48" s="6">
        <v>-15662</v>
      </c>
      <c r="Z48" s="6">
        <v>0</v>
      </c>
      <c r="AA48" s="9" t="s">
        <v>35</v>
      </c>
      <c r="AB48" s="9" t="s">
        <v>35</v>
      </c>
      <c r="AC48" s="9" t="s">
        <v>35</v>
      </c>
      <c r="AD48" s="9" t="s">
        <v>35</v>
      </c>
      <c r="AE48" s="9" t="s">
        <v>35</v>
      </c>
    </row>
    <row r="49" spans="1:31" ht="25.25" customHeight="1" x14ac:dyDescent="0.2">
      <c r="A49" s="5" t="s">
        <v>112</v>
      </c>
      <c r="B49" s="6">
        <v>59300</v>
      </c>
      <c r="C49" s="6">
        <v>1175000</v>
      </c>
      <c r="D49" s="6">
        <v>0</v>
      </c>
      <c r="E49" s="9" t="s">
        <v>35</v>
      </c>
      <c r="F49" s="9" t="s">
        <v>35</v>
      </c>
      <c r="G49" s="9" t="s">
        <v>35</v>
      </c>
      <c r="H49" s="9" t="s">
        <v>35</v>
      </c>
      <c r="I49" s="9" t="s">
        <v>35</v>
      </c>
      <c r="J49" s="9" t="s">
        <v>35</v>
      </c>
      <c r="K49" s="9" t="s">
        <v>35</v>
      </c>
      <c r="L49" s="9" t="s">
        <v>35</v>
      </c>
      <c r="M49" s="9" t="s">
        <v>35</v>
      </c>
      <c r="N49" s="9" t="s">
        <v>35</v>
      </c>
      <c r="O49" s="9" t="s">
        <v>35</v>
      </c>
      <c r="P49" s="9" t="s">
        <v>35</v>
      </c>
      <c r="Q49" s="9" t="s">
        <v>35</v>
      </c>
      <c r="R49" s="9" t="s">
        <v>35</v>
      </c>
      <c r="S49" s="9" t="s">
        <v>35</v>
      </c>
      <c r="T49" s="9" t="s">
        <v>35</v>
      </c>
      <c r="U49" s="9" t="s">
        <v>35</v>
      </c>
      <c r="V49" s="9" t="s">
        <v>35</v>
      </c>
      <c r="W49" s="9" t="s">
        <v>35</v>
      </c>
      <c r="X49" s="9" t="s">
        <v>35</v>
      </c>
      <c r="Y49" s="9" t="s">
        <v>35</v>
      </c>
      <c r="Z49" s="9" t="s">
        <v>35</v>
      </c>
      <c r="AA49" s="9" t="s">
        <v>35</v>
      </c>
      <c r="AB49" s="9" t="s">
        <v>35</v>
      </c>
      <c r="AC49" s="9" t="s">
        <v>35</v>
      </c>
      <c r="AD49" s="9" t="s">
        <v>35</v>
      </c>
      <c r="AE49" s="9" t="s">
        <v>35</v>
      </c>
    </row>
    <row r="50" spans="1:31" ht="25.25" customHeight="1" x14ac:dyDescent="0.2">
      <c r="A50" s="5" t="s">
        <v>113</v>
      </c>
      <c r="B50" s="9" t="s">
        <v>35</v>
      </c>
      <c r="C50" s="9" t="s">
        <v>35</v>
      </c>
      <c r="D50" s="9" t="s">
        <v>35</v>
      </c>
      <c r="E50" s="9" t="s">
        <v>35</v>
      </c>
      <c r="F50" s="9" t="s">
        <v>35</v>
      </c>
      <c r="G50" s="9" t="s">
        <v>35</v>
      </c>
      <c r="H50" s="9" t="s">
        <v>35</v>
      </c>
      <c r="I50" s="9" t="s">
        <v>35</v>
      </c>
      <c r="J50" s="9" t="s">
        <v>35</v>
      </c>
      <c r="K50" s="9" t="s">
        <v>35</v>
      </c>
      <c r="L50" s="9" t="s">
        <v>35</v>
      </c>
      <c r="M50" s="9" t="s">
        <v>35</v>
      </c>
      <c r="N50" s="9" t="s">
        <v>35</v>
      </c>
      <c r="O50" s="9" t="s">
        <v>35</v>
      </c>
      <c r="P50" s="9" t="s">
        <v>35</v>
      </c>
      <c r="Q50" s="9" t="s">
        <v>35</v>
      </c>
      <c r="R50" s="9" t="s">
        <v>35</v>
      </c>
      <c r="S50" s="9" t="s">
        <v>35</v>
      </c>
      <c r="T50" s="9" t="s">
        <v>35</v>
      </c>
      <c r="U50" s="9" t="s">
        <v>35</v>
      </c>
      <c r="V50" s="9" t="s">
        <v>35</v>
      </c>
      <c r="W50" s="9" t="s">
        <v>35</v>
      </c>
      <c r="X50" s="9" t="s">
        <v>35</v>
      </c>
      <c r="Y50" s="9" t="s">
        <v>35</v>
      </c>
      <c r="Z50" s="9" t="s">
        <v>35</v>
      </c>
      <c r="AA50" s="9" t="s">
        <v>35</v>
      </c>
      <c r="AB50" s="9" t="s">
        <v>35</v>
      </c>
      <c r="AC50" s="9" t="s">
        <v>35</v>
      </c>
      <c r="AD50" s="9" t="s">
        <v>35</v>
      </c>
      <c r="AE50" s="9" t="s">
        <v>35</v>
      </c>
    </row>
    <row r="51" spans="1:31" ht="32.5" customHeight="1" x14ac:dyDescent="0.2">
      <c r="A51" s="5" t="s">
        <v>114</v>
      </c>
      <c r="B51" s="6">
        <v>139900</v>
      </c>
      <c r="C51" s="6">
        <v>488700</v>
      </c>
      <c r="D51" s="6">
        <v>260400</v>
      </c>
      <c r="E51" s="6">
        <v>1042400</v>
      </c>
      <c r="F51" s="6">
        <v>1112500</v>
      </c>
      <c r="G51" s="6">
        <v>1289500</v>
      </c>
      <c r="H51" s="6">
        <v>778200</v>
      </c>
      <c r="I51" s="6">
        <v>628300</v>
      </c>
      <c r="J51" s="6">
        <v>2014800</v>
      </c>
      <c r="K51" s="6">
        <v>1148200</v>
      </c>
      <c r="L51" s="6">
        <v>1796400</v>
      </c>
      <c r="M51" s="6">
        <v>430000</v>
      </c>
      <c r="N51" s="6">
        <v>211000</v>
      </c>
      <c r="O51" s="6">
        <v>116000</v>
      </c>
      <c r="P51" s="6">
        <v>95900</v>
      </c>
      <c r="Q51" s="6">
        <v>225664</v>
      </c>
      <c r="R51" s="6">
        <v>700315</v>
      </c>
      <c r="S51" s="6">
        <v>1095667</v>
      </c>
      <c r="T51" s="6">
        <v>623256</v>
      </c>
      <c r="U51" s="6">
        <v>359796</v>
      </c>
      <c r="V51" s="6">
        <v>223109</v>
      </c>
      <c r="W51" s="6">
        <v>140431</v>
      </c>
      <c r="X51" s="6">
        <v>107988</v>
      </c>
      <c r="Y51" s="6">
        <v>88686</v>
      </c>
      <c r="Z51" s="6">
        <v>117218</v>
      </c>
      <c r="AA51" s="6">
        <v>182922</v>
      </c>
      <c r="AB51" s="6">
        <v>20550</v>
      </c>
      <c r="AC51" s="6">
        <v>102510</v>
      </c>
      <c r="AD51" s="6">
        <v>0</v>
      </c>
      <c r="AE51" s="6">
        <v>0</v>
      </c>
    </row>
    <row r="52" spans="1:31" ht="25.25" customHeight="1" x14ac:dyDescent="0.2">
      <c r="A52" s="5" t="s">
        <v>115</v>
      </c>
      <c r="B52" s="9" t="s">
        <v>35</v>
      </c>
      <c r="C52" s="9" t="s">
        <v>35</v>
      </c>
      <c r="D52" s="9" t="s">
        <v>35</v>
      </c>
      <c r="E52" s="9" t="s">
        <v>35</v>
      </c>
      <c r="F52" s="9" t="s">
        <v>35</v>
      </c>
      <c r="G52" s="9" t="s">
        <v>35</v>
      </c>
      <c r="H52" s="9" t="s">
        <v>35</v>
      </c>
      <c r="I52" s="9" t="s">
        <v>35</v>
      </c>
      <c r="J52" s="9" t="s">
        <v>35</v>
      </c>
      <c r="K52" s="6">
        <v>15300</v>
      </c>
      <c r="L52" s="6">
        <v>5300</v>
      </c>
      <c r="M52" s="6">
        <v>117400</v>
      </c>
      <c r="N52" s="6">
        <v>0</v>
      </c>
      <c r="O52" s="6">
        <v>42500</v>
      </c>
      <c r="P52" s="6">
        <v>0</v>
      </c>
      <c r="Q52" s="6">
        <v>0</v>
      </c>
      <c r="R52" s="9" t="s">
        <v>35</v>
      </c>
      <c r="S52" s="9" t="s">
        <v>35</v>
      </c>
      <c r="T52" s="9" t="s">
        <v>35</v>
      </c>
      <c r="U52" s="9" t="s">
        <v>35</v>
      </c>
      <c r="V52" s="9" t="s">
        <v>35</v>
      </c>
      <c r="W52" s="9" t="s">
        <v>35</v>
      </c>
      <c r="X52" s="6">
        <v>-43930</v>
      </c>
      <c r="Y52" s="6">
        <v>-10466</v>
      </c>
      <c r="Z52" s="6">
        <v>-12418</v>
      </c>
      <c r="AA52" s="6">
        <v>-27624</v>
      </c>
      <c r="AB52" s="6">
        <v>-64483</v>
      </c>
      <c r="AC52" s="6">
        <v>-12484</v>
      </c>
      <c r="AD52" s="6">
        <v>67686</v>
      </c>
      <c r="AE52" s="6">
        <v>-58429</v>
      </c>
    </row>
    <row r="53" spans="1:31" ht="32.5" customHeight="1" x14ac:dyDescent="0.2">
      <c r="A53" s="5" t="s">
        <v>116</v>
      </c>
      <c r="B53" s="6">
        <v>-377900</v>
      </c>
      <c r="C53" s="6">
        <v>-432000</v>
      </c>
      <c r="D53" s="6">
        <v>-443900</v>
      </c>
      <c r="E53" s="6">
        <v>-190400</v>
      </c>
      <c r="F53" s="6">
        <v>-191900</v>
      </c>
      <c r="G53" s="6">
        <v>-674400</v>
      </c>
      <c r="H53" s="6">
        <v>-1585700</v>
      </c>
      <c r="I53" s="6">
        <v>-567400</v>
      </c>
      <c r="J53" s="6">
        <v>-1652500</v>
      </c>
      <c r="K53" s="6">
        <v>-785900</v>
      </c>
      <c r="L53" s="6">
        <v>-1748600</v>
      </c>
      <c r="M53" s="6">
        <v>-966000</v>
      </c>
      <c r="N53" s="6">
        <v>-549000</v>
      </c>
      <c r="O53" s="6">
        <v>-129200</v>
      </c>
      <c r="P53" s="6">
        <v>-71800</v>
      </c>
      <c r="Q53" s="6">
        <v>-237422</v>
      </c>
      <c r="R53" s="6">
        <v>-639192</v>
      </c>
      <c r="S53" s="6">
        <v>-643488</v>
      </c>
      <c r="T53" s="6">
        <v>-887969</v>
      </c>
      <c r="U53" s="6">
        <v>-481050</v>
      </c>
      <c r="V53" s="6">
        <v>-339968</v>
      </c>
      <c r="W53" s="6">
        <v>-184187</v>
      </c>
      <c r="X53" s="6">
        <v>-118501</v>
      </c>
      <c r="Y53" s="6">
        <v>-143114</v>
      </c>
      <c r="Z53" s="6">
        <v>-51354</v>
      </c>
      <c r="AA53" s="6">
        <v>-171631</v>
      </c>
      <c r="AB53" s="9" t="s">
        <v>35</v>
      </c>
      <c r="AC53" s="6">
        <v>-136256</v>
      </c>
      <c r="AD53" s="9" t="s">
        <v>35</v>
      </c>
      <c r="AE53" s="9" t="s">
        <v>35</v>
      </c>
    </row>
    <row r="54" spans="1:31" ht="25.25" customHeight="1" x14ac:dyDescent="0.2">
      <c r="A54" s="5" t="s">
        <v>117</v>
      </c>
      <c r="B54" s="9" t="s">
        <v>35</v>
      </c>
      <c r="C54" s="9" t="s">
        <v>35</v>
      </c>
      <c r="D54" s="9" t="s">
        <v>35</v>
      </c>
      <c r="E54" s="9" t="s">
        <v>35</v>
      </c>
      <c r="F54" s="9" t="s">
        <v>35</v>
      </c>
      <c r="G54" s="9" t="s">
        <v>35</v>
      </c>
      <c r="H54" s="9" t="s">
        <v>35</v>
      </c>
      <c r="I54" s="9" t="s">
        <v>35</v>
      </c>
      <c r="J54" s="9" t="s">
        <v>35</v>
      </c>
      <c r="K54" s="9" t="s">
        <v>35</v>
      </c>
      <c r="L54" s="9" t="s">
        <v>35</v>
      </c>
      <c r="M54" s="9" t="s">
        <v>35</v>
      </c>
      <c r="N54" s="9" t="s">
        <v>35</v>
      </c>
      <c r="O54" s="9" t="s">
        <v>35</v>
      </c>
      <c r="P54" s="9" t="s">
        <v>35</v>
      </c>
      <c r="Q54" s="9" t="s">
        <v>35</v>
      </c>
      <c r="R54" s="9" t="s">
        <v>35</v>
      </c>
      <c r="S54" s="9" t="s">
        <v>35</v>
      </c>
      <c r="T54" s="9" t="s">
        <v>35</v>
      </c>
      <c r="U54" s="9" t="s">
        <v>35</v>
      </c>
      <c r="V54" s="9" t="s">
        <v>35</v>
      </c>
      <c r="W54" s="9" t="s">
        <v>35</v>
      </c>
      <c r="X54" s="9" t="s">
        <v>35</v>
      </c>
      <c r="Y54" s="9" t="s">
        <v>35</v>
      </c>
      <c r="Z54" s="9" t="s">
        <v>35</v>
      </c>
      <c r="AA54" s="9" t="s">
        <v>35</v>
      </c>
      <c r="AB54" s="9" t="s">
        <v>35</v>
      </c>
      <c r="AC54" s="9" t="s">
        <v>35</v>
      </c>
      <c r="AD54" s="9" t="s">
        <v>35</v>
      </c>
      <c r="AE54" s="9" t="s">
        <v>35</v>
      </c>
    </row>
    <row r="55" spans="1:31" ht="25.25" customHeight="1" x14ac:dyDescent="0.2">
      <c r="A55" s="5" t="s">
        <v>118</v>
      </c>
      <c r="B55" s="9" t="s">
        <v>35</v>
      </c>
      <c r="C55" s="9" t="s">
        <v>35</v>
      </c>
      <c r="D55" s="9" t="s">
        <v>35</v>
      </c>
      <c r="E55" s="9" t="s">
        <v>35</v>
      </c>
      <c r="F55" s="9" t="s">
        <v>35</v>
      </c>
      <c r="G55" s="9" t="s">
        <v>35</v>
      </c>
      <c r="H55" s="9" t="s">
        <v>35</v>
      </c>
      <c r="I55" s="9" t="s">
        <v>35</v>
      </c>
      <c r="J55" s="9" t="s">
        <v>35</v>
      </c>
      <c r="K55" s="9" t="s">
        <v>35</v>
      </c>
      <c r="L55" s="9" t="s">
        <v>35</v>
      </c>
      <c r="M55" s="9" t="s">
        <v>35</v>
      </c>
      <c r="N55" s="9" t="s">
        <v>35</v>
      </c>
      <c r="O55" s="9" t="s">
        <v>35</v>
      </c>
      <c r="P55" s="9" t="s">
        <v>35</v>
      </c>
      <c r="Q55" s="9" t="s">
        <v>35</v>
      </c>
      <c r="R55" s="9" t="s">
        <v>35</v>
      </c>
      <c r="S55" s="9" t="s">
        <v>35</v>
      </c>
      <c r="T55" s="9" t="s">
        <v>35</v>
      </c>
      <c r="U55" s="9" t="s">
        <v>35</v>
      </c>
      <c r="V55" s="9" t="s">
        <v>35</v>
      </c>
      <c r="W55" s="9" t="s">
        <v>35</v>
      </c>
      <c r="X55" s="9" t="s">
        <v>35</v>
      </c>
      <c r="Y55" s="9" t="s">
        <v>35</v>
      </c>
      <c r="Z55" s="9" t="s">
        <v>35</v>
      </c>
      <c r="AA55" s="9" t="s">
        <v>35</v>
      </c>
      <c r="AB55" s="9" t="s">
        <v>35</v>
      </c>
      <c r="AC55" s="9" t="s">
        <v>35</v>
      </c>
      <c r="AD55" s="9" t="s">
        <v>35</v>
      </c>
      <c r="AE55" s="9" t="s">
        <v>35</v>
      </c>
    </row>
    <row r="56" spans="1:31" ht="32.5" customHeight="1" x14ac:dyDescent="0.2">
      <c r="A56" s="5" t="s">
        <v>119</v>
      </c>
      <c r="B56" s="6">
        <v>-126300</v>
      </c>
      <c r="C56" s="6">
        <v>-81200</v>
      </c>
      <c r="D56" s="6">
        <v>-44400</v>
      </c>
      <c r="E56" s="6">
        <v>-56200</v>
      </c>
      <c r="F56" s="6">
        <v>5600</v>
      </c>
      <c r="G56" s="6">
        <v>54300</v>
      </c>
      <c r="H56" s="6">
        <v>24900</v>
      </c>
      <c r="I56" s="6">
        <v>6800</v>
      </c>
      <c r="J56" s="6">
        <v>-19100</v>
      </c>
      <c r="K56" s="6">
        <v>-27200</v>
      </c>
      <c r="L56" s="6">
        <v>-41800</v>
      </c>
      <c r="M56" s="6">
        <v>-13200</v>
      </c>
      <c r="N56" s="6">
        <v>1200</v>
      </c>
      <c r="O56" s="6">
        <v>-4800</v>
      </c>
      <c r="P56" s="6">
        <v>-52000</v>
      </c>
      <c r="Q56" s="6">
        <v>-56552</v>
      </c>
      <c r="R56" s="6">
        <v>-39199</v>
      </c>
      <c r="S56" s="6">
        <v>-7915</v>
      </c>
      <c r="T56" s="6">
        <v>-64747</v>
      </c>
      <c r="U56" s="6">
        <v>-47259</v>
      </c>
      <c r="V56" s="6">
        <v>6993</v>
      </c>
      <c r="W56" s="6">
        <v>-561</v>
      </c>
      <c r="X56" s="6">
        <v>11183</v>
      </c>
      <c r="Y56" s="6">
        <v>2117</v>
      </c>
      <c r="Z56" s="6">
        <v>-434</v>
      </c>
      <c r="AA56" s="6">
        <v>-4604</v>
      </c>
      <c r="AB56" s="6">
        <v>-5432</v>
      </c>
      <c r="AC56" s="6">
        <v>-854</v>
      </c>
      <c r="AD56" s="6">
        <v>-2104</v>
      </c>
      <c r="AE56" s="6">
        <v>0</v>
      </c>
    </row>
    <row r="57" spans="1:31" ht="32.5" customHeight="1" x14ac:dyDescent="0.2">
      <c r="A57" s="5" t="s">
        <v>120</v>
      </c>
      <c r="B57" s="6">
        <v>-305000</v>
      </c>
      <c r="C57" s="6">
        <v>1150500</v>
      </c>
      <c r="D57" s="6">
        <v>-227900</v>
      </c>
      <c r="E57" s="6">
        <v>795800</v>
      </c>
      <c r="F57" s="6">
        <v>-385100</v>
      </c>
      <c r="G57" s="6">
        <v>669400</v>
      </c>
      <c r="H57" s="6">
        <v>-782600</v>
      </c>
      <c r="I57" s="6">
        <v>-216600</v>
      </c>
      <c r="J57" s="6">
        <v>343200</v>
      </c>
      <c r="K57" s="6">
        <v>-260000</v>
      </c>
      <c r="L57" s="6">
        <v>-117800</v>
      </c>
      <c r="M57" s="6">
        <v>-487600</v>
      </c>
      <c r="N57" s="6">
        <v>-348800</v>
      </c>
      <c r="O57" s="6">
        <v>24500</v>
      </c>
      <c r="P57" s="6">
        <v>-102100</v>
      </c>
      <c r="Q57" s="6">
        <v>-121603</v>
      </c>
      <c r="R57" s="6">
        <v>-69810</v>
      </c>
      <c r="S57" s="6">
        <v>422681</v>
      </c>
      <c r="T57" s="6">
        <v>-336975</v>
      </c>
      <c r="U57" s="6">
        <v>-238441</v>
      </c>
      <c r="V57" s="6">
        <v>-109866</v>
      </c>
      <c r="W57" s="6">
        <v>-44317</v>
      </c>
      <c r="X57" s="6">
        <v>-56782</v>
      </c>
      <c r="Y57" s="6">
        <v>-78439</v>
      </c>
      <c r="Z57" s="6">
        <v>53012</v>
      </c>
      <c r="AA57" s="6">
        <v>-20937</v>
      </c>
      <c r="AB57" s="6">
        <v>-49365</v>
      </c>
      <c r="AC57" s="6">
        <v>-47084</v>
      </c>
      <c r="AD57" s="6">
        <v>65582</v>
      </c>
      <c r="AE57" s="6">
        <v>-58429</v>
      </c>
    </row>
    <row r="58" spans="1:31" ht="32.5" customHeight="1" x14ac:dyDescent="0.2">
      <c r="A58" s="5" t="s">
        <v>121</v>
      </c>
      <c r="B58" s="6">
        <v>-2146300</v>
      </c>
      <c r="C58" s="6">
        <v>-319500</v>
      </c>
      <c r="D58" s="6">
        <v>-1711500</v>
      </c>
      <c r="E58" s="6">
        <v>-1010800</v>
      </c>
      <c r="F58" s="6">
        <v>-2361500</v>
      </c>
      <c r="G58" s="6">
        <v>-850000</v>
      </c>
      <c r="H58" s="6">
        <v>-2222900</v>
      </c>
      <c r="I58" s="6">
        <v>-1520300</v>
      </c>
      <c r="J58" s="6">
        <v>-817700</v>
      </c>
      <c r="K58" s="6">
        <v>-1411200</v>
      </c>
      <c r="L58" s="6">
        <v>-974000</v>
      </c>
      <c r="M58" s="6">
        <v>-1019500</v>
      </c>
      <c r="N58" s="6">
        <v>-789500</v>
      </c>
      <c r="O58" s="6">
        <v>-421100</v>
      </c>
      <c r="P58" s="6">
        <v>-1086600</v>
      </c>
      <c r="Q58" s="6">
        <v>-1201951</v>
      </c>
      <c r="R58" s="6">
        <v>-841040</v>
      </c>
      <c r="S58" s="6">
        <v>-220615</v>
      </c>
      <c r="T58" s="6">
        <v>-753892</v>
      </c>
      <c r="U58" s="6">
        <v>-616424</v>
      </c>
      <c r="V58" s="6">
        <v>-504189</v>
      </c>
      <c r="W58" s="6">
        <v>-428532</v>
      </c>
      <c r="X58" s="6">
        <v>-373232</v>
      </c>
      <c r="Y58" s="6">
        <v>-336293</v>
      </c>
      <c r="Z58" s="6">
        <v>-148843</v>
      </c>
      <c r="AA58" s="6">
        <v>-195300</v>
      </c>
      <c r="AB58" s="6">
        <v>-212649</v>
      </c>
      <c r="AC58" s="6">
        <v>-176470</v>
      </c>
      <c r="AD58" s="6">
        <v>-19706</v>
      </c>
      <c r="AE58" s="6">
        <v>-101715</v>
      </c>
    </row>
    <row r="59" spans="1:31" ht="25.25" customHeight="1" x14ac:dyDescent="0.2">
      <c r="A59" s="4" t="s">
        <v>122</v>
      </c>
    </row>
    <row r="60" spans="1:31" ht="32.5" customHeight="1" x14ac:dyDescent="0.2">
      <c r="A60" s="5" t="s">
        <v>123</v>
      </c>
      <c r="B60" s="6">
        <v>-136400</v>
      </c>
      <c r="C60" s="6">
        <v>-97000</v>
      </c>
      <c r="D60" s="6">
        <v>-129600</v>
      </c>
      <c r="E60" s="6">
        <v>-129100</v>
      </c>
      <c r="F60" s="6">
        <v>-103900</v>
      </c>
      <c r="G60" s="6">
        <v>-9700</v>
      </c>
      <c r="H60" s="6">
        <v>8400</v>
      </c>
      <c r="I60" s="6">
        <v>-322000</v>
      </c>
      <c r="J60" s="6">
        <v>30200</v>
      </c>
      <c r="K60" s="6">
        <v>147100</v>
      </c>
      <c r="L60" s="6">
        <v>110800</v>
      </c>
      <c r="M60" s="6">
        <v>60500</v>
      </c>
      <c r="N60" s="6">
        <v>-10700</v>
      </c>
      <c r="O60" s="6">
        <v>14300</v>
      </c>
      <c r="P60" s="6">
        <v>13000</v>
      </c>
      <c r="Q60" s="6">
        <v>89550</v>
      </c>
      <c r="R60" s="6">
        <v>117368</v>
      </c>
      <c r="S60" s="6">
        <v>0</v>
      </c>
      <c r="T60" s="6">
        <v>0</v>
      </c>
      <c r="U60" s="9" t="s">
        <v>35</v>
      </c>
      <c r="V60" s="9" t="s">
        <v>35</v>
      </c>
      <c r="W60" s="9" t="s">
        <v>35</v>
      </c>
      <c r="X60" s="6">
        <v>-7479</v>
      </c>
      <c r="Y60" s="6">
        <v>29512</v>
      </c>
      <c r="Z60" s="6">
        <v>4846</v>
      </c>
      <c r="AA60" s="6">
        <v>21913</v>
      </c>
      <c r="AB60" s="6">
        <v>9904</v>
      </c>
      <c r="AC60" s="6">
        <v>9568</v>
      </c>
      <c r="AD60" s="6">
        <v>5736</v>
      </c>
      <c r="AE60" s="6">
        <v>-954</v>
      </c>
    </row>
    <row r="61" spans="1:31" ht="32.5" customHeight="1" x14ac:dyDescent="0.2">
      <c r="A61" s="5" t="s">
        <v>124</v>
      </c>
      <c r="B61" s="6">
        <v>-136400</v>
      </c>
      <c r="C61" s="6">
        <v>-97000</v>
      </c>
      <c r="D61" s="6">
        <v>-129600</v>
      </c>
      <c r="E61" s="6">
        <v>-129100</v>
      </c>
      <c r="F61" s="6">
        <v>-103900</v>
      </c>
      <c r="G61" s="6">
        <v>-9700</v>
      </c>
      <c r="H61" s="6">
        <v>8400</v>
      </c>
      <c r="I61" s="6">
        <v>-322000</v>
      </c>
      <c r="J61" s="6">
        <v>30200</v>
      </c>
      <c r="K61" s="6">
        <v>147100</v>
      </c>
      <c r="L61" s="6">
        <v>110800</v>
      </c>
      <c r="M61" s="6">
        <v>60500</v>
      </c>
      <c r="N61" s="6">
        <v>-10700</v>
      </c>
      <c r="O61" s="6">
        <v>14300</v>
      </c>
      <c r="P61" s="6">
        <v>13000</v>
      </c>
      <c r="Q61" s="6">
        <v>89550</v>
      </c>
      <c r="R61" s="6">
        <v>117368</v>
      </c>
      <c r="S61" s="6">
        <v>0</v>
      </c>
      <c r="T61" s="6">
        <v>0</v>
      </c>
      <c r="U61" s="9" t="s">
        <v>35</v>
      </c>
      <c r="V61" s="9" t="s">
        <v>35</v>
      </c>
      <c r="W61" s="9" t="s">
        <v>35</v>
      </c>
      <c r="X61" s="6">
        <v>-7479</v>
      </c>
      <c r="Y61" s="6">
        <v>29512</v>
      </c>
      <c r="Z61" s="6">
        <v>4846</v>
      </c>
      <c r="AA61" s="6">
        <v>21913</v>
      </c>
      <c r="AB61" s="6">
        <v>9904</v>
      </c>
      <c r="AC61" s="6">
        <v>9568</v>
      </c>
      <c r="AD61" s="6">
        <v>5736</v>
      </c>
      <c r="AE61" s="6">
        <v>-954</v>
      </c>
    </row>
    <row r="62" spans="1:31" ht="32.5" customHeight="1" x14ac:dyDescent="0.2">
      <c r="A62" s="5" t="s">
        <v>125</v>
      </c>
      <c r="B62" s="6">
        <v>-2263300</v>
      </c>
      <c r="C62" s="6">
        <v>-2119000</v>
      </c>
      <c r="D62" s="6">
        <v>-1923500</v>
      </c>
      <c r="E62" s="6">
        <v>-1761300</v>
      </c>
      <c r="F62" s="6">
        <v>-1743400</v>
      </c>
      <c r="G62" s="6">
        <v>-1450400</v>
      </c>
      <c r="H62" s="6">
        <v>-1178000</v>
      </c>
      <c r="I62" s="6">
        <v>-928600</v>
      </c>
      <c r="J62" s="6">
        <v>-783100</v>
      </c>
      <c r="K62" s="6">
        <v>-628900</v>
      </c>
      <c r="L62" s="6">
        <v>-513000</v>
      </c>
      <c r="M62" s="6">
        <v>-389500</v>
      </c>
      <c r="N62" s="6">
        <v>-171000</v>
      </c>
      <c r="O62" s="6">
        <v>0</v>
      </c>
      <c r="P62" s="6">
        <v>0</v>
      </c>
      <c r="Q62" s="9" t="s">
        <v>35</v>
      </c>
      <c r="R62" s="9" t="s">
        <v>35</v>
      </c>
      <c r="S62" s="9" t="s">
        <v>35</v>
      </c>
      <c r="T62" s="9" t="s">
        <v>35</v>
      </c>
      <c r="U62" s="9" t="s">
        <v>35</v>
      </c>
      <c r="V62" s="9" t="s">
        <v>35</v>
      </c>
      <c r="W62" s="9" t="s">
        <v>35</v>
      </c>
      <c r="X62" s="9" t="s">
        <v>35</v>
      </c>
      <c r="Y62" s="9" t="s">
        <v>35</v>
      </c>
      <c r="Z62" s="9" t="s">
        <v>35</v>
      </c>
      <c r="AA62" s="9" t="s">
        <v>35</v>
      </c>
      <c r="AB62" s="9" t="s">
        <v>35</v>
      </c>
      <c r="AC62" s="9" t="s">
        <v>35</v>
      </c>
      <c r="AD62" s="9" t="s">
        <v>35</v>
      </c>
      <c r="AE62" s="9" t="s">
        <v>35</v>
      </c>
    </row>
    <row r="63" spans="1:31" ht="32.5" customHeight="1" x14ac:dyDescent="0.2">
      <c r="A63" s="5" t="s">
        <v>126</v>
      </c>
      <c r="B63" s="9" t="s">
        <v>35</v>
      </c>
      <c r="C63" s="9" t="s">
        <v>35</v>
      </c>
      <c r="D63" s="9" t="s">
        <v>35</v>
      </c>
      <c r="E63" s="9" t="s">
        <v>35</v>
      </c>
      <c r="F63" s="9" t="s">
        <v>35</v>
      </c>
      <c r="G63" s="9" t="s">
        <v>35</v>
      </c>
      <c r="H63" s="9" t="s">
        <v>35</v>
      </c>
      <c r="I63" s="9" t="s">
        <v>35</v>
      </c>
      <c r="J63" s="9" t="s">
        <v>35</v>
      </c>
      <c r="K63" s="9" t="s">
        <v>35</v>
      </c>
      <c r="L63" s="9" t="s">
        <v>35</v>
      </c>
      <c r="M63" s="9" t="s">
        <v>35</v>
      </c>
      <c r="N63" s="9" t="s">
        <v>35</v>
      </c>
      <c r="O63" s="9" t="s">
        <v>35</v>
      </c>
      <c r="P63" s="9" t="s">
        <v>35</v>
      </c>
      <c r="Q63" s="9" t="s">
        <v>35</v>
      </c>
      <c r="R63" s="9" t="s">
        <v>35</v>
      </c>
      <c r="S63" s="9" t="s">
        <v>35</v>
      </c>
      <c r="T63" s="9" t="s">
        <v>35</v>
      </c>
      <c r="U63" s="9" t="s">
        <v>35</v>
      </c>
      <c r="V63" s="9" t="s">
        <v>35</v>
      </c>
      <c r="W63" s="9" t="s">
        <v>35</v>
      </c>
      <c r="X63" s="9" t="s">
        <v>35</v>
      </c>
      <c r="Y63" s="9" t="s">
        <v>35</v>
      </c>
      <c r="Z63" s="9" t="s">
        <v>35</v>
      </c>
      <c r="AA63" s="9" t="s">
        <v>35</v>
      </c>
      <c r="AB63" s="9" t="s">
        <v>35</v>
      </c>
      <c r="AC63" s="9" t="s">
        <v>35</v>
      </c>
      <c r="AD63" s="9" t="s">
        <v>35</v>
      </c>
      <c r="AE63" s="9" t="s">
        <v>35</v>
      </c>
    </row>
    <row r="64" spans="1:31" ht="32.5" customHeight="1" x14ac:dyDescent="0.2">
      <c r="A64" s="5" t="s">
        <v>127</v>
      </c>
      <c r="B64" s="6">
        <v>-2263300</v>
      </c>
      <c r="C64" s="6">
        <v>-2119000</v>
      </c>
      <c r="D64" s="6">
        <v>-1923500</v>
      </c>
      <c r="E64" s="6">
        <v>-1761300</v>
      </c>
      <c r="F64" s="6">
        <v>-1743400</v>
      </c>
      <c r="G64" s="6">
        <v>-1450400</v>
      </c>
      <c r="H64" s="6">
        <v>-1178000</v>
      </c>
      <c r="I64" s="6">
        <v>-928600</v>
      </c>
      <c r="J64" s="6">
        <v>-783100</v>
      </c>
      <c r="K64" s="6">
        <v>-628900</v>
      </c>
      <c r="L64" s="6">
        <v>-513000</v>
      </c>
      <c r="M64" s="6">
        <v>-389500</v>
      </c>
      <c r="N64" s="6">
        <v>-171000</v>
      </c>
      <c r="O64" s="6">
        <v>0</v>
      </c>
      <c r="P64" s="6">
        <v>0</v>
      </c>
      <c r="Q64" s="9" t="s">
        <v>35</v>
      </c>
      <c r="R64" s="9" t="s">
        <v>35</v>
      </c>
      <c r="S64" s="9" t="s">
        <v>35</v>
      </c>
      <c r="T64" s="9" t="s">
        <v>35</v>
      </c>
      <c r="U64" s="9" t="s">
        <v>35</v>
      </c>
      <c r="V64" s="9" t="s">
        <v>35</v>
      </c>
      <c r="W64" s="9" t="s">
        <v>35</v>
      </c>
      <c r="X64" s="9" t="s">
        <v>35</v>
      </c>
      <c r="Y64" s="9" t="s">
        <v>35</v>
      </c>
      <c r="Z64" s="9" t="s">
        <v>35</v>
      </c>
      <c r="AA64" s="9" t="s">
        <v>35</v>
      </c>
      <c r="AB64" s="9" t="s">
        <v>35</v>
      </c>
      <c r="AC64" s="9" t="s">
        <v>35</v>
      </c>
      <c r="AD64" s="9" t="s">
        <v>35</v>
      </c>
      <c r="AE64" s="9" t="s">
        <v>35</v>
      </c>
    </row>
    <row r="65" spans="1:31" ht="32.5" customHeight="1" x14ac:dyDescent="0.2">
      <c r="A65" s="5" t="s">
        <v>128</v>
      </c>
      <c r="B65" s="6">
        <v>101600</v>
      </c>
      <c r="C65" s="6">
        <v>246200</v>
      </c>
      <c r="D65" s="6">
        <v>298800</v>
      </c>
      <c r="E65" s="6">
        <v>409800</v>
      </c>
      <c r="F65" s="6">
        <v>153900</v>
      </c>
      <c r="G65" s="6">
        <v>150800</v>
      </c>
      <c r="H65" s="6">
        <v>160700</v>
      </c>
      <c r="I65" s="6">
        <v>191800</v>
      </c>
      <c r="J65" s="6">
        <v>139700</v>
      </c>
      <c r="K65" s="6">
        <v>247200</v>
      </c>
      <c r="L65" s="6">
        <v>236600</v>
      </c>
      <c r="M65" s="6">
        <v>250400</v>
      </c>
      <c r="N65" s="6">
        <v>127900</v>
      </c>
      <c r="O65" s="6">
        <v>57300</v>
      </c>
      <c r="P65" s="6">
        <v>112300</v>
      </c>
      <c r="Q65" s="6">
        <v>176937</v>
      </c>
      <c r="R65" s="6">
        <v>159249</v>
      </c>
      <c r="S65" s="6">
        <v>163555</v>
      </c>
      <c r="T65" s="6">
        <v>137590</v>
      </c>
      <c r="U65" s="6">
        <v>107183</v>
      </c>
      <c r="V65" s="6">
        <v>107467</v>
      </c>
      <c r="W65" s="6">
        <v>59639</v>
      </c>
      <c r="X65" s="6">
        <v>10258</v>
      </c>
      <c r="Y65" s="6">
        <v>9386</v>
      </c>
      <c r="Z65" s="6">
        <v>4649</v>
      </c>
      <c r="AA65" s="6">
        <v>4009</v>
      </c>
      <c r="AB65" s="6">
        <v>4446</v>
      </c>
      <c r="AC65" s="6">
        <v>163873</v>
      </c>
      <c r="AD65" s="6">
        <v>0</v>
      </c>
      <c r="AE65" s="6">
        <v>-3334</v>
      </c>
    </row>
    <row r="66" spans="1:31" ht="45.5" customHeight="1" x14ac:dyDescent="0.2">
      <c r="A66" s="5" t="s">
        <v>129</v>
      </c>
      <c r="B66" s="6">
        <v>-4013000</v>
      </c>
      <c r="C66" s="6">
        <v>0</v>
      </c>
      <c r="D66" s="6">
        <v>-1698900</v>
      </c>
      <c r="E66" s="6">
        <v>-10222300</v>
      </c>
      <c r="F66" s="6">
        <v>-7133500</v>
      </c>
      <c r="G66" s="6">
        <v>-2042500</v>
      </c>
      <c r="H66" s="6">
        <v>-1995600</v>
      </c>
      <c r="I66" s="6">
        <v>-1436100</v>
      </c>
      <c r="J66" s="6">
        <v>-758600</v>
      </c>
      <c r="K66" s="6">
        <v>-588100</v>
      </c>
      <c r="L66" s="6">
        <v>-549100</v>
      </c>
      <c r="M66" s="6">
        <v>-555900</v>
      </c>
      <c r="N66" s="6">
        <v>-285600</v>
      </c>
      <c r="O66" s="6">
        <v>0</v>
      </c>
      <c r="P66" s="6">
        <v>-311400</v>
      </c>
      <c r="Q66" s="6">
        <v>-996798</v>
      </c>
      <c r="R66" s="6">
        <v>-854045</v>
      </c>
      <c r="S66" s="6">
        <v>-1113647</v>
      </c>
      <c r="T66" s="6">
        <v>-203413</v>
      </c>
      <c r="U66" s="6">
        <v>-75710</v>
      </c>
      <c r="V66" s="6">
        <v>-52248</v>
      </c>
      <c r="W66" s="6">
        <v>-49788</v>
      </c>
      <c r="X66" s="6">
        <v>0</v>
      </c>
      <c r="Y66" s="6">
        <v>0</v>
      </c>
      <c r="Z66" s="9" t="s">
        <v>35</v>
      </c>
      <c r="AA66" s="9" t="s">
        <v>35</v>
      </c>
      <c r="AB66" s="6">
        <v>0</v>
      </c>
      <c r="AC66" s="9" t="s">
        <v>35</v>
      </c>
      <c r="AD66" s="6">
        <v>0</v>
      </c>
      <c r="AE66" s="6">
        <v>-396</v>
      </c>
    </row>
    <row r="67" spans="1:31" ht="25.25" customHeight="1" x14ac:dyDescent="0.2">
      <c r="A67" s="5" t="s">
        <v>130</v>
      </c>
      <c r="B67" s="6">
        <v>-3911400</v>
      </c>
      <c r="C67" s="6">
        <v>246200</v>
      </c>
      <c r="D67" s="6">
        <v>-1400100</v>
      </c>
      <c r="E67" s="6">
        <v>-9812500</v>
      </c>
      <c r="F67" s="6">
        <v>-6979600</v>
      </c>
      <c r="G67" s="6">
        <v>-1891700</v>
      </c>
      <c r="H67" s="6">
        <v>-1834900</v>
      </c>
      <c r="I67" s="6">
        <v>-1244300</v>
      </c>
      <c r="J67" s="6">
        <v>-618900</v>
      </c>
      <c r="K67" s="6">
        <v>-340900</v>
      </c>
      <c r="L67" s="6">
        <v>-312500</v>
      </c>
      <c r="M67" s="6">
        <v>-305500</v>
      </c>
      <c r="N67" s="6">
        <v>-157700</v>
      </c>
      <c r="O67" s="6">
        <v>57300</v>
      </c>
      <c r="P67" s="6">
        <v>-199100</v>
      </c>
      <c r="Q67" s="6">
        <v>-819861</v>
      </c>
      <c r="R67" s="6">
        <v>-694796</v>
      </c>
      <c r="S67" s="6">
        <v>-950092</v>
      </c>
      <c r="T67" s="6">
        <v>-65823</v>
      </c>
      <c r="U67" s="6">
        <v>31473</v>
      </c>
      <c r="V67" s="6">
        <v>55219</v>
      </c>
      <c r="W67" s="6">
        <v>9851</v>
      </c>
      <c r="X67" s="6">
        <v>10258</v>
      </c>
      <c r="Y67" s="6">
        <v>9386</v>
      </c>
      <c r="Z67" s="6">
        <v>4649</v>
      </c>
      <c r="AA67" s="6">
        <v>4009</v>
      </c>
      <c r="AB67" s="6">
        <v>4446</v>
      </c>
      <c r="AC67" s="6">
        <v>163873</v>
      </c>
      <c r="AD67" s="6">
        <v>0</v>
      </c>
      <c r="AE67" s="6">
        <v>-3730</v>
      </c>
    </row>
    <row r="68" spans="1:31" ht="32.5" customHeight="1" x14ac:dyDescent="0.2">
      <c r="A68" s="5" t="s">
        <v>131</v>
      </c>
      <c r="B68" s="6">
        <v>101600</v>
      </c>
      <c r="C68" s="6">
        <v>246200</v>
      </c>
      <c r="D68" s="6">
        <v>298800</v>
      </c>
      <c r="E68" s="6">
        <v>409800</v>
      </c>
      <c r="F68" s="6">
        <v>153900</v>
      </c>
      <c r="G68" s="6">
        <v>150800</v>
      </c>
      <c r="H68" s="6">
        <v>160700</v>
      </c>
      <c r="I68" s="6">
        <v>191800</v>
      </c>
      <c r="J68" s="6">
        <v>139700</v>
      </c>
      <c r="K68" s="6">
        <v>247200</v>
      </c>
      <c r="L68" s="6">
        <v>236600</v>
      </c>
      <c r="M68" s="6">
        <v>250400</v>
      </c>
      <c r="N68" s="6">
        <v>127900</v>
      </c>
      <c r="O68" s="6">
        <v>57300</v>
      </c>
      <c r="P68" s="6">
        <v>112300</v>
      </c>
      <c r="Q68" s="6">
        <v>176937</v>
      </c>
      <c r="R68" s="6">
        <v>159249</v>
      </c>
      <c r="S68" s="6">
        <v>163555</v>
      </c>
      <c r="T68" s="6">
        <v>137590</v>
      </c>
      <c r="U68" s="6">
        <v>107183</v>
      </c>
      <c r="V68" s="6">
        <v>107467</v>
      </c>
      <c r="W68" s="6">
        <v>59639</v>
      </c>
      <c r="X68" s="6">
        <v>10258</v>
      </c>
      <c r="Y68" s="6">
        <v>9386</v>
      </c>
      <c r="Z68" s="6">
        <v>4649</v>
      </c>
      <c r="AA68" s="6">
        <v>4009</v>
      </c>
      <c r="AB68" s="6">
        <v>4446</v>
      </c>
      <c r="AC68" s="6">
        <v>163873</v>
      </c>
      <c r="AD68" s="6">
        <v>0</v>
      </c>
      <c r="AE68" s="6">
        <v>-3334</v>
      </c>
    </row>
    <row r="69" spans="1:31" ht="45.5" customHeight="1" x14ac:dyDescent="0.2">
      <c r="A69" s="5" t="s">
        <v>132</v>
      </c>
      <c r="B69" s="9" t="s">
        <v>35</v>
      </c>
      <c r="C69" s="9" t="s">
        <v>35</v>
      </c>
      <c r="D69" s="9" t="s">
        <v>35</v>
      </c>
      <c r="E69" s="9" t="s">
        <v>35</v>
      </c>
      <c r="F69" s="9" t="s">
        <v>35</v>
      </c>
      <c r="G69" s="9" t="s">
        <v>35</v>
      </c>
      <c r="H69" s="9" t="s">
        <v>35</v>
      </c>
      <c r="I69" s="9" t="s">
        <v>35</v>
      </c>
      <c r="J69" s="9" t="s">
        <v>35</v>
      </c>
      <c r="K69" s="9" t="s">
        <v>35</v>
      </c>
      <c r="L69" s="9" t="s">
        <v>35</v>
      </c>
      <c r="M69" s="9" t="s">
        <v>35</v>
      </c>
      <c r="N69" s="9" t="s">
        <v>35</v>
      </c>
      <c r="O69" s="9" t="s">
        <v>35</v>
      </c>
      <c r="P69" s="9" t="s">
        <v>35</v>
      </c>
      <c r="Q69" s="9" t="s">
        <v>35</v>
      </c>
      <c r="R69" s="9" t="s">
        <v>35</v>
      </c>
      <c r="S69" s="9" t="s">
        <v>35</v>
      </c>
      <c r="T69" s="9" t="s">
        <v>35</v>
      </c>
      <c r="U69" s="9" t="s">
        <v>35</v>
      </c>
      <c r="V69" s="9" t="s">
        <v>35</v>
      </c>
      <c r="W69" s="9" t="s">
        <v>35</v>
      </c>
      <c r="X69" s="9" t="s">
        <v>35</v>
      </c>
      <c r="Y69" s="9" t="s">
        <v>35</v>
      </c>
      <c r="Z69" s="9" t="s">
        <v>35</v>
      </c>
      <c r="AA69" s="9" t="s">
        <v>35</v>
      </c>
      <c r="AB69" s="9" t="s">
        <v>35</v>
      </c>
      <c r="AC69" s="9" t="s">
        <v>35</v>
      </c>
      <c r="AD69" s="9" t="s">
        <v>35</v>
      </c>
      <c r="AE69" s="9" t="s">
        <v>35</v>
      </c>
    </row>
    <row r="70" spans="1:31" ht="25.25" customHeight="1" x14ac:dyDescent="0.2">
      <c r="A70" s="5" t="s">
        <v>133</v>
      </c>
      <c r="B70" s="9" t="s">
        <v>35</v>
      </c>
      <c r="C70" s="9" t="s">
        <v>35</v>
      </c>
      <c r="D70" s="9" t="s">
        <v>35</v>
      </c>
      <c r="E70" s="9" t="s">
        <v>35</v>
      </c>
      <c r="F70" s="9" t="s">
        <v>35</v>
      </c>
      <c r="G70" s="9" t="s">
        <v>35</v>
      </c>
      <c r="H70" s="9" t="s">
        <v>35</v>
      </c>
      <c r="I70" s="9" t="s">
        <v>35</v>
      </c>
      <c r="J70" s="9" t="s">
        <v>35</v>
      </c>
      <c r="K70" s="9" t="s">
        <v>35</v>
      </c>
      <c r="L70" s="9" t="s">
        <v>35</v>
      </c>
      <c r="M70" s="9" t="s">
        <v>35</v>
      </c>
      <c r="N70" s="9" t="s">
        <v>35</v>
      </c>
      <c r="O70" s="9" t="s">
        <v>35</v>
      </c>
      <c r="P70" s="9" t="s">
        <v>35</v>
      </c>
      <c r="Q70" s="9" t="s">
        <v>35</v>
      </c>
      <c r="R70" s="9" t="s">
        <v>35</v>
      </c>
      <c r="S70" s="9" t="s">
        <v>35</v>
      </c>
      <c r="T70" s="9" t="s">
        <v>35</v>
      </c>
      <c r="U70" s="9" t="s">
        <v>35</v>
      </c>
      <c r="V70" s="9" t="s">
        <v>35</v>
      </c>
      <c r="W70" s="9" t="s">
        <v>35</v>
      </c>
      <c r="X70" s="6">
        <v>0</v>
      </c>
      <c r="Y70" s="6">
        <v>0</v>
      </c>
      <c r="Z70" s="9" t="s">
        <v>35</v>
      </c>
      <c r="AA70" s="9" t="s">
        <v>35</v>
      </c>
      <c r="AB70" s="6">
        <v>0</v>
      </c>
      <c r="AC70" s="9" t="s">
        <v>35</v>
      </c>
      <c r="AD70" s="6">
        <v>0</v>
      </c>
      <c r="AE70" s="6">
        <v>4539</v>
      </c>
    </row>
    <row r="71" spans="1:31" ht="32.5" customHeight="1" x14ac:dyDescent="0.2">
      <c r="A71" s="5" t="s">
        <v>134</v>
      </c>
      <c r="B71" s="9" t="s">
        <v>35</v>
      </c>
      <c r="C71" s="9" t="s">
        <v>35</v>
      </c>
      <c r="D71" s="9" t="s">
        <v>35</v>
      </c>
      <c r="E71" s="9" t="s">
        <v>35</v>
      </c>
      <c r="F71" s="9" t="s">
        <v>35</v>
      </c>
      <c r="G71" s="9" t="s">
        <v>35</v>
      </c>
      <c r="H71" s="9" t="s">
        <v>35</v>
      </c>
      <c r="I71" s="9" t="s">
        <v>35</v>
      </c>
      <c r="J71" s="9" t="s">
        <v>35</v>
      </c>
      <c r="K71" s="9" t="s">
        <v>35</v>
      </c>
      <c r="L71" s="9" t="s">
        <v>35</v>
      </c>
      <c r="M71" s="9" t="s">
        <v>35</v>
      </c>
      <c r="N71" s="9" t="s">
        <v>35</v>
      </c>
      <c r="O71" s="9" t="s">
        <v>35</v>
      </c>
      <c r="P71" s="9" t="s">
        <v>35</v>
      </c>
      <c r="Q71" s="9" t="s">
        <v>35</v>
      </c>
      <c r="R71" s="9" t="s">
        <v>35</v>
      </c>
      <c r="S71" s="9" t="s">
        <v>35</v>
      </c>
      <c r="T71" s="9" t="s">
        <v>35</v>
      </c>
      <c r="U71" s="9" t="s">
        <v>35</v>
      </c>
      <c r="V71" s="9" t="s">
        <v>35</v>
      </c>
      <c r="W71" s="9" t="s">
        <v>35</v>
      </c>
      <c r="X71" s="9" t="s">
        <v>35</v>
      </c>
      <c r="Y71" s="9" t="s">
        <v>35</v>
      </c>
      <c r="Z71" s="9" t="s">
        <v>35</v>
      </c>
      <c r="AA71" s="9" t="s">
        <v>35</v>
      </c>
      <c r="AB71" s="9" t="s">
        <v>35</v>
      </c>
      <c r="AC71" s="9" t="s">
        <v>35</v>
      </c>
      <c r="AD71" s="9" t="s">
        <v>35</v>
      </c>
      <c r="AE71" s="9" t="s">
        <v>35</v>
      </c>
    </row>
    <row r="72" spans="1:31" ht="32.5" customHeight="1" x14ac:dyDescent="0.2">
      <c r="A72" s="5" t="s">
        <v>135</v>
      </c>
      <c r="B72" s="9" t="s">
        <v>35</v>
      </c>
      <c r="C72" s="9" t="s">
        <v>35</v>
      </c>
      <c r="D72" s="9" t="s">
        <v>35</v>
      </c>
      <c r="E72" s="9" t="s">
        <v>35</v>
      </c>
      <c r="F72" s="9" t="s">
        <v>35</v>
      </c>
      <c r="G72" s="9" t="s">
        <v>35</v>
      </c>
      <c r="H72" s="9" t="s">
        <v>35</v>
      </c>
      <c r="I72" s="9" t="s">
        <v>35</v>
      </c>
      <c r="J72" s="9" t="s">
        <v>35</v>
      </c>
      <c r="K72" s="9" t="s">
        <v>35</v>
      </c>
      <c r="L72" s="9" t="s">
        <v>35</v>
      </c>
      <c r="M72" s="9" t="s">
        <v>35</v>
      </c>
      <c r="N72" s="9" t="s">
        <v>35</v>
      </c>
      <c r="O72" s="9" t="s">
        <v>35</v>
      </c>
      <c r="P72" s="9" t="s">
        <v>35</v>
      </c>
      <c r="Q72" s="9" t="s">
        <v>35</v>
      </c>
      <c r="R72" s="9" t="s">
        <v>35</v>
      </c>
      <c r="S72" s="9" t="s">
        <v>35</v>
      </c>
      <c r="T72" s="9" t="s">
        <v>35</v>
      </c>
      <c r="U72" s="9" t="s">
        <v>35</v>
      </c>
      <c r="V72" s="9" t="s">
        <v>35</v>
      </c>
      <c r="W72" s="9" t="s">
        <v>35</v>
      </c>
      <c r="X72" s="9" t="s">
        <v>35</v>
      </c>
      <c r="Y72" s="9" t="s">
        <v>35</v>
      </c>
      <c r="Z72" s="9" t="s">
        <v>35</v>
      </c>
      <c r="AA72" s="9" t="s">
        <v>35</v>
      </c>
      <c r="AB72" s="9" t="s">
        <v>35</v>
      </c>
      <c r="AC72" s="9" t="s">
        <v>35</v>
      </c>
      <c r="AD72" s="9" t="s">
        <v>35</v>
      </c>
      <c r="AE72" s="9" t="s">
        <v>35</v>
      </c>
    </row>
    <row r="73" spans="1:31" ht="25.25" customHeight="1" x14ac:dyDescent="0.2">
      <c r="A73" s="5" t="s">
        <v>136</v>
      </c>
      <c r="B73" s="9" t="s">
        <v>35</v>
      </c>
      <c r="C73" s="9" t="s">
        <v>35</v>
      </c>
      <c r="D73" s="9" t="s">
        <v>35</v>
      </c>
      <c r="E73" s="9" t="s">
        <v>35</v>
      </c>
      <c r="F73" s="9" t="s">
        <v>35</v>
      </c>
      <c r="G73" s="9" t="s">
        <v>35</v>
      </c>
      <c r="H73" s="9" t="s">
        <v>35</v>
      </c>
      <c r="I73" s="9" t="s">
        <v>35</v>
      </c>
      <c r="J73" s="9" t="s">
        <v>35</v>
      </c>
      <c r="K73" s="9" t="s">
        <v>35</v>
      </c>
      <c r="L73" s="9" t="s">
        <v>35</v>
      </c>
      <c r="M73" s="9" t="s">
        <v>35</v>
      </c>
      <c r="N73" s="9" t="s">
        <v>35</v>
      </c>
      <c r="O73" s="9" t="s">
        <v>35</v>
      </c>
      <c r="P73" s="9" t="s">
        <v>35</v>
      </c>
      <c r="Q73" s="9" t="s">
        <v>35</v>
      </c>
      <c r="R73" s="9" t="s">
        <v>35</v>
      </c>
      <c r="S73" s="9" t="s">
        <v>35</v>
      </c>
      <c r="T73" s="9" t="s">
        <v>35</v>
      </c>
      <c r="U73" s="9" t="s">
        <v>35</v>
      </c>
      <c r="V73" s="9" t="s">
        <v>35</v>
      </c>
      <c r="W73" s="9" t="s">
        <v>35</v>
      </c>
      <c r="X73" s="6">
        <v>58463</v>
      </c>
      <c r="Y73" s="6">
        <v>33799</v>
      </c>
      <c r="Z73" s="6">
        <v>20755</v>
      </c>
      <c r="AA73" s="6">
        <v>13629</v>
      </c>
      <c r="AB73" s="6">
        <v>8032</v>
      </c>
      <c r="AC73" s="6">
        <v>3157</v>
      </c>
      <c r="AD73" s="6">
        <v>6290</v>
      </c>
      <c r="AE73" s="6">
        <v>8036</v>
      </c>
    </row>
    <row r="74" spans="1:31" ht="25.25" customHeight="1" x14ac:dyDescent="0.2">
      <c r="A74" s="5" t="s">
        <v>137</v>
      </c>
      <c r="B74" s="9" t="s">
        <v>35</v>
      </c>
      <c r="C74" s="9" t="s">
        <v>35</v>
      </c>
      <c r="D74" s="9" t="s">
        <v>35</v>
      </c>
      <c r="E74" s="9" t="s">
        <v>35</v>
      </c>
      <c r="F74" s="9" t="s">
        <v>35</v>
      </c>
      <c r="G74" s="9" t="s">
        <v>35</v>
      </c>
      <c r="H74" s="9" t="s">
        <v>35</v>
      </c>
      <c r="I74" s="9" t="s">
        <v>35</v>
      </c>
      <c r="J74" s="9" t="s">
        <v>35</v>
      </c>
      <c r="K74" s="9" t="s">
        <v>35</v>
      </c>
      <c r="L74" s="9" t="s">
        <v>35</v>
      </c>
      <c r="M74" s="9" t="s">
        <v>35</v>
      </c>
      <c r="N74" s="9" t="s">
        <v>35</v>
      </c>
      <c r="O74" s="9" t="s">
        <v>35</v>
      </c>
      <c r="P74" s="9" t="s">
        <v>35</v>
      </c>
      <c r="Q74" s="9" t="s">
        <v>35</v>
      </c>
      <c r="R74" s="9" t="s">
        <v>35</v>
      </c>
      <c r="S74" s="9" t="s">
        <v>35</v>
      </c>
      <c r="T74" s="9" t="s">
        <v>35</v>
      </c>
      <c r="U74" s="9" t="s">
        <v>35</v>
      </c>
      <c r="V74" s="9" t="s">
        <v>35</v>
      </c>
      <c r="W74" s="9" t="s">
        <v>35</v>
      </c>
      <c r="X74" s="9" t="s">
        <v>35</v>
      </c>
      <c r="Y74" s="9" t="s">
        <v>35</v>
      </c>
      <c r="Z74" s="9" t="s">
        <v>35</v>
      </c>
      <c r="AA74" s="9" t="s">
        <v>35</v>
      </c>
      <c r="AB74" s="9" t="s">
        <v>35</v>
      </c>
      <c r="AC74" s="9" t="s">
        <v>35</v>
      </c>
      <c r="AD74" s="9" t="s">
        <v>35</v>
      </c>
      <c r="AE74" s="9" t="s">
        <v>35</v>
      </c>
    </row>
    <row r="75" spans="1:31" ht="25.25" customHeight="1" x14ac:dyDescent="0.2">
      <c r="A75" s="5" t="s">
        <v>138</v>
      </c>
      <c r="B75" s="9" t="s">
        <v>35</v>
      </c>
      <c r="C75" s="9" t="s">
        <v>35</v>
      </c>
      <c r="D75" s="9" t="s">
        <v>35</v>
      </c>
      <c r="E75" s="9" t="s">
        <v>35</v>
      </c>
      <c r="F75" s="9" t="s">
        <v>35</v>
      </c>
      <c r="G75" s="9" t="s">
        <v>35</v>
      </c>
      <c r="H75" s="9" t="s">
        <v>35</v>
      </c>
      <c r="I75" s="9" t="s">
        <v>35</v>
      </c>
      <c r="J75" s="9" t="s">
        <v>35</v>
      </c>
      <c r="K75" s="9" t="s">
        <v>35</v>
      </c>
      <c r="L75" s="9" t="s">
        <v>35</v>
      </c>
      <c r="M75" s="9" t="s">
        <v>35</v>
      </c>
      <c r="N75" s="9" t="s">
        <v>35</v>
      </c>
      <c r="O75" s="9" t="s">
        <v>35</v>
      </c>
      <c r="P75" s="9" t="s">
        <v>35</v>
      </c>
      <c r="Q75" s="9" t="s">
        <v>35</v>
      </c>
      <c r="R75" s="9" t="s">
        <v>35</v>
      </c>
      <c r="S75" s="9" t="s">
        <v>35</v>
      </c>
      <c r="T75" s="9" t="s">
        <v>35</v>
      </c>
      <c r="U75" s="9" t="s">
        <v>35</v>
      </c>
      <c r="V75" s="9" t="s">
        <v>35</v>
      </c>
      <c r="W75" s="9" t="s">
        <v>35</v>
      </c>
      <c r="X75" s="9" t="s">
        <v>35</v>
      </c>
      <c r="Y75" s="9" t="s">
        <v>35</v>
      </c>
      <c r="Z75" s="9" t="s">
        <v>35</v>
      </c>
      <c r="AA75" s="9" t="s">
        <v>35</v>
      </c>
      <c r="AB75" s="9" t="s">
        <v>35</v>
      </c>
      <c r="AC75" s="9" t="s">
        <v>35</v>
      </c>
      <c r="AD75" s="9" t="s">
        <v>35</v>
      </c>
      <c r="AE75" s="9" t="s">
        <v>35</v>
      </c>
    </row>
    <row r="76" spans="1:31" ht="32.5" customHeight="1" x14ac:dyDescent="0.2">
      <c r="A76" s="5" t="s">
        <v>139</v>
      </c>
      <c r="B76" s="6">
        <v>-3911400</v>
      </c>
      <c r="C76" s="6">
        <v>246200</v>
      </c>
      <c r="D76" s="6">
        <v>-1400100</v>
      </c>
      <c r="E76" s="6">
        <v>-9812500</v>
      </c>
      <c r="F76" s="6">
        <v>-6979600</v>
      </c>
      <c r="G76" s="6">
        <v>-1891700</v>
      </c>
      <c r="H76" s="6">
        <v>-1834900</v>
      </c>
      <c r="I76" s="6">
        <v>-1244300</v>
      </c>
      <c r="J76" s="6">
        <v>-618900</v>
      </c>
      <c r="K76" s="6">
        <v>-340900</v>
      </c>
      <c r="L76" s="6">
        <v>-312500</v>
      </c>
      <c r="M76" s="6">
        <v>-305500</v>
      </c>
      <c r="N76" s="6">
        <v>-157700</v>
      </c>
      <c r="O76" s="6">
        <v>57300</v>
      </c>
      <c r="P76" s="6">
        <v>-199100</v>
      </c>
      <c r="Q76" s="6">
        <v>-819861</v>
      </c>
      <c r="R76" s="6">
        <v>-694796</v>
      </c>
      <c r="S76" s="6">
        <v>-950092</v>
      </c>
      <c r="T76" s="6">
        <v>-65823</v>
      </c>
      <c r="U76" s="6">
        <v>31473</v>
      </c>
      <c r="V76" s="6">
        <v>55219</v>
      </c>
      <c r="W76" s="6">
        <v>9851</v>
      </c>
      <c r="X76" s="6">
        <v>68721</v>
      </c>
      <c r="Y76" s="6">
        <v>43185</v>
      </c>
      <c r="Z76" s="6">
        <v>25404</v>
      </c>
      <c r="AA76" s="6">
        <v>17638</v>
      </c>
      <c r="AB76" s="6">
        <v>12478</v>
      </c>
      <c r="AC76" s="6">
        <v>167030</v>
      </c>
      <c r="AD76" s="6">
        <v>6290</v>
      </c>
      <c r="AE76" s="6">
        <v>8845</v>
      </c>
    </row>
    <row r="77" spans="1:31" ht="32.5" customHeight="1" x14ac:dyDescent="0.2">
      <c r="A77" s="5" t="s">
        <v>140</v>
      </c>
      <c r="B77" s="6">
        <v>36600</v>
      </c>
      <c r="C77" s="6">
        <v>215100</v>
      </c>
      <c r="D77" s="6">
        <v>1406600</v>
      </c>
      <c r="E77" s="9" t="s">
        <v>35</v>
      </c>
      <c r="F77" s="9" t="s">
        <v>35</v>
      </c>
      <c r="G77" s="9" t="s">
        <v>35</v>
      </c>
      <c r="H77" s="9" t="s">
        <v>35</v>
      </c>
      <c r="I77" s="9" t="s">
        <v>35</v>
      </c>
      <c r="J77" s="9" t="s">
        <v>35</v>
      </c>
      <c r="K77" s="9" t="s">
        <v>35</v>
      </c>
      <c r="L77" s="9" t="s">
        <v>35</v>
      </c>
      <c r="M77" s="6">
        <v>30800</v>
      </c>
      <c r="N77" s="6">
        <v>0</v>
      </c>
      <c r="O77" s="6">
        <v>1338000</v>
      </c>
      <c r="P77" s="6">
        <v>528200</v>
      </c>
      <c r="Q77" s="6">
        <v>770000</v>
      </c>
      <c r="R77" s="6">
        <v>1416093</v>
      </c>
      <c r="S77" s="9" t="s">
        <v>35</v>
      </c>
      <c r="T77" s="9" t="s">
        <v>35</v>
      </c>
      <c r="U77" s="9" t="s">
        <v>35</v>
      </c>
      <c r="V77" s="9" t="s">
        <v>35</v>
      </c>
      <c r="W77" s="9" t="s">
        <v>35</v>
      </c>
      <c r="X77" s="9" t="s">
        <v>35</v>
      </c>
      <c r="Y77" s="9" t="s">
        <v>35</v>
      </c>
      <c r="Z77" s="9" t="s">
        <v>35</v>
      </c>
      <c r="AA77" s="9" t="s">
        <v>35</v>
      </c>
      <c r="AB77" s="9" t="s">
        <v>35</v>
      </c>
      <c r="AC77" s="9" t="s">
        <v>35</v>
      </c>
      <c r="AD77" s="9" t="s">
        <v>35</v>
      </c>
      <c r="AE77" s="9" t="s">
        <v>35</v>
      </c>
    </row>
    <row r="78" spans="1:31" ht="32.5" customHeight="1" x14ac:dyDescent="0.2">
      <c r="A78" s="5" t="s">
        <v>141</v>
      </c>
      <c r="B78" s="6">
        <v>-36600</v>
      </c>
      <c r="C78" s="6">
        <v>-349800</v>
      </c>
      <c r="D78" s="6">
        <v>-967700</v>
      </c>
      <c r="E78" s="9" t="s">
        <v>35</v>
      </c>
      <c r="F78" s="9" t="s">
        <v>35</v>
      </c>
      <c r="G78" s="9" t="s">
        <v>35</v>
      </c>
      <c r="H78" s="9" t="s">
        <v>35</v>
      </c>
      <c r="I78" s="9" t="s">
        <v>35</v>
      </c>
      <c r="J78" s="6">
        <v>0</v>
      </c>
      <c r="K78" s="6">
        <v>0</v>
      </c>
      <c r="L78" s="6">
        <v>-30800</v>
      </c>
      <c r="M78" s="6">
        <v>0</v>
      </c>
      <c r="N78" s="6">
        <v>0</v>
      </c>
      <c r="O78" s="6">
        <v>-23016500</v>
      </c>
      <c r="P78" s="6">
        <v>-66296800</v>
      </c>
      <c r="Q78" s="6">
        <v>-18070841</v>
      </c>
      <c r="R78" s="6">
        <v>-993093</v>
      </c>
      <c r="S78" s="6">
        <v>0</v>
      </c>
      <c r="T78" s="9" t="s">
        <v>35</v>
      </c>
      <c r="U78" s="9" t="s">
        <v>35</v>
      </c>
      <c r="V78" s="9" t="s">
        <v>35</v>
      </c>
      <c r="W78" s="9" t="s">
        <v>35</v>
      </c>
      <c r="X78" s="9" t="s">
        <v>35</v>
      </c>
      <c r="Y78" s="9" t="s">
        <v>35</v>
      </c>
      <c r="Z78" s="9" t="s">
        <v>35</v>
      </c>
      <c r="AA78" s="9" t="s">
        <v>35</v>
      </c>
      <c r="AB78" s="9" t="s">
        <v>35</v>
      </c>
      <c r="AC78" s="9" t="s">
        <v>35</v>
      </c>
      <c r="AD78" s="9" t="s">
        <v>35</v>
      </c>
      <c r="AE78" s="9" t="s">
        <v>35</v>
      </c>
    </row>
    <row r="79" spans="1:31" ht="25.25" customHeight="1" x14ac:dyDescent="0.2">
      <c r="A79" s="5" t="s">
        <v>142</v>
      </c>
      <c r="B79" s="6">
        <v>175000</v>
      </c>
      <c r="C79" s="6">
        <v>-431200</v>
      </c>
      <c r="D79" s="6">
        <v>438900</v>
      </c>
      <c r="E79" s="9" t="s">
        <v>35</v>
      </c>
      <c r="F79" s="9" t="s">
        <v>35</v>
      </c>
      <c r="G79" s="9" t="s">
        <v>35</v>
      </c>
      <c r="H79" s="9" t="s">
        <v>35</v>
      </c>
      <c r="I79" s="9" t="s">
        <v>35</v>
      </c>
      <c r="J79" s="6">
        <v>0</v>
      </c>
      <c r="K79" s="6">
        <v>0</v>
      </c>
      <c r="L79" s="6">
        <v>-30800</v>
      </c>
      <c r="M79" s="6">
        <v>30800</v>
      </c>
      <c r="N79" s="6">
        <v>0</v>
      </c>
      <c r="O79" s="6">
        <v>-713100</v>
      </c>
      <c r="P79" s="6">
        <v>2200</v>
      </c>
      <c r="Q79" s="6">
        <v>10248</v>
      </c>
      <c r="R79" s="6">
        <v>423000</v>
      </c>
      <c r="S79" s="6">
        <v>0</v>
      </c>
      <c r="T79" s="9" t="s">
        <v>35</v>
      </c>
      <c r="U79" s="9" t="s">
        <v>35</v>
      </c>
      <c r="V79" s="9" t="s">
        <v>35</v>
      </c>
      <c r="W79" s="9" t="s">
        <v>35</v>
      </c>
      <c r="X79" s="6">
        <v>0</v>
      </c>
      <c r="Y79" s="6">
        <v>0</v>
      </c>
      <c r="Z79" s="9" t="s">
        <v>35</v>
      </c>
      <c r="AA79" s="9" t="s">
        <v>35</v>
      </c>
      <c r="AB79" s="6">
        <v>0</v>
      </c>
      <c r="AC79" s="9" t="s">
        <v>35</v>
      </c>
      <c r="AD79" s="6">
        <v>-1600</v>
      </c>
      <c r="AE79" s="6">
        <v>241</v>
      </c>
    </row>
    <row r="80" spans="1:31" ht="32.5" customHeight="1" x14ac:dyDescent="0.2">
      <c r="A80" s="5" t="s">
        <v>143</v>
      </c>
      <c r="B80" s="6">
        <v>1498100</v>
      </c>
      <c r="C80" s="6">
        <v>0</v>
      </c>
      <c r="D80" s="6">
        <v>4727600</v>
      </c>
      <c r="E80" s="6">
        <v>1996000</v>
      </c>
      <c r="F80" s="6">
        <v>5584100</v>
      </c>
      <c r="G80" s="6">
        <v>750200</v>
      </c>
      <c r="H80" s="6">
        <v>1254500</v>
      </c>
      <c r="I80" s="6">
        <v>848500</v>
      </c>
      <c r="J80" s="6">
        <v>748500</v>
      </c>
      <c r="K80" s="6">
        <v>749700</v>
      </c>
      <c r="L80" s="9" t="s">
        <v>35</v>
      </c>
      <c r="M80" s="9" t="s">
        <v>35</v>
      </c>
      <c r="N80" s="9" t="s">
        <v>35</v>
      </c>
      <c r="O80" s="9" t="s">
        <v>35</v>
      </c>
      <c r="P80" s="9" t="s">
        <v>35</v>
      </c>
      <c r="Q80" s="6">
        <v>548960</v>
      </c>
      <c r="R80" s="6">
        <v>0</v>
      </c>
      <c r="S80" s="6">
        <v>277000</v>
      </c>
      <c r="T80" s="6">
        <v>0</v>
      </c>
      <c r="U80" s="6">
        <v>0</v>
      </c>
      <c r="V80" s="9" t="s">
        <v>35</v>
      </c>
      <c r="W80" s="9" t="s">
        <v>35</v>
      </c>
      <c r="X80" s="6">
        <v>0</v>
      </c>
      <c r="Y80" s="6">
        <v>0</v>
      </c>
      <c r="Z80" s="6">
        <v>0</v>
      </c>
      <c r="AA80" s="6">
        <v>0</v>
      </c>
      <c r="AB80" s="6">
        <v>160685</v>
      </c>
      <c r="AC80" s="6">
        <v>19000</v>
      </c>
      <c r="AD80" s="6">
        <v>0</v>
      </c>
      <c r="AE80" s="6">
        <v>80500</v>
      </c>
    </row>
    <row r="81" spans="1:31" ht="32.5" customHeight="1" x14ac:dyDescent="0.2">
      <c r="A81" s="5" t="s">
        <v>144</v>
      </c>
      <c r="B81" s="6">
        <v>-1000000</v>
      </c>
      <c r="C81" s="6">
        <v>-1250000</v>
      </c>
      <c r="D81" s="6">
        <v>0</v>
      </c>
      <c r="E81" s="6">
        <v>-350000</v>
      </c>
      <c r="F81" s="6">
        <v>0</v>
      </c>
      <c r="G81" s="6">
        <v>-400000</v>
      </c>
      <c r="H81" s="6">
        <v>0</v>
      </c>
      <c r="I81" s="6">
        <v>-610100</v>
      </c>
      <c r="J81" s="6">
        <v>0</v>
      </c>
      <c r="K81" s="6">
        <v>-35200</v>
      </c>
      <c r="L81" s="9" t="s">
        <v>35</v>
      </c>
      <c r="M81" s="6">
        <v>-4300</v>
      </c>
      <c r="N81" s="6">
        <v>-6600</v>
      </c>
      <c r="O81" s="6">
        <v>-700</v>
      </c>
      <c r="P81" s="6">
        <v>-600</v>
      </c>
      <c r="Q81" s="6">
        <v>-784</v>
      </c>
      <c r="R81" s="6">
        <v>-898</v>
      </c>
      <c r="S81" s="6">
        <v>-735</v>
      </c>
      <c r="T81" s="6">
        <v>-722</v>
      </c>
      <c r="U81" s="6">
        <v>-710</v>
      </c>
      <c r="V81" s="6">
        <v>-697</v>
      </c>
      <c r="W81" s="6">
        <v>-685</v>
      </c>
      <c r="X81" s="6">
        <v>-1889</v>
      </c>
      <c r="Y81" s="6">
        <v>-1189</v>
      </c>
      <c r="Z81" s="6">
        <v>-1993</v>
      </c>
      <c r="AA81" s="6">
        <v>-1566</v>
      </c>
      <c r="AB81" s="6">
        <v>-575</v>
      </c>
      <c r="AC81" s="6">
        <v>-19147</v>
      </c>
      <c r="AD81" s="6">
        <v>0</v>
      </c>
      <c r="AE81" s="6">
        <v>0</v>
      </c>
    </row>
    <row r="82" spans="1:31" ht="25.25" customHeight="1" x14ac:dyDescent="0.2">
      <c r="A82" s="5" t="s">
        <v>145</v>
      </c>
      <c r="B82" s="6">
        <v>498100</v>
      </c>
      <c r="C82" s="6">
        <v>-1250000</v>
      </c>
      <c r="D82" s="6">
        <v>4727600</v>
      </c>
      <c r="E82" s="6">
        <v>1646000</v>
      </c>
      <c r="F82" s="6">
        <v>5584100</v>
      </c>
      <c r="G82" s="6">
        <v>350200</v>
      </c>
      <c r="H82" s="6">
        <v>1254500</v>
      </c>
      <c r="I82" s="6">
        <v>238400</v>
      </c>
      <c r="J82" s="6">
        <v>748500</v>
      </c>
      <c r="K82" s="6">
        <v>714500</v>
      </c>
      <c r="L82" s="9" t="s">
        <v>35</v>
      </c>
      <c r="M82" s="6">
        <v>-4300</v>
      </c>
      <c r="N82" s="6">
        <v>-6600</v>
      </c>
      <c r="O82" s="6">
        <v>-700</v>
      </c>
      <c r="P82" s="6">
        <v>-600</v>
      </c>
      <c r="Q82" s="6">
        <v>548176</v>
      </c>
      <c r="R82" s="6">
        <v>-898</v>
      </c>
      <c r="S82" s="6">
        <v>276265</v>
      </c>
      <c r="T82" s="6">
        <v>-722</v>
      </c>
      <c r="U82" s="6">
        <v>-710</v>
      </c>
      <c r="V82" s="6">
        <v>-697</v>
      </c>
      <c r="W82" s="6">
        <v>-685</v>
      </c>
      <c r="X82" s="6">
        <v>-1889</v>
      </c>
      <c r="Y82" s="6">
        <v>-1189</v>
      </c>
      <c r="Z82" s="6">
        <v>-1993</v>
      </c>
      <c r="AA82" s="6">
        <v>-1566</v>
      </c>
      <c r="AB82" s="6">
        <v>160110</v>
      </c>
      <c r="AC82" s="6">
        <v>-147</v>
      </c>
      <c r="AD82" s="6">
        <v>0</v>
      </c>
      <c r="AE82" s="6">
        <v>80500</v>
      </c>
    </row>
    <row r="83" spans="1:31" ht="25.25" customHeight="1" x14ac:dyDescent="0.2">
      <c r="A83" s="5" t="s">
        <v>146</v>
      </c>
      <c r="B83" s="9" t="s">
        <v>35</v>
      </c>
      <c r="C83" s="9" t="s">
        <v>35</v>
      </c>
      <c r="D83" s="9" t="s">
        <v>35</v>
      </c>
      <c r="E83" s="9" t="s">
        <v>35</v>
      </c>
      <c r="F83" s="9" t="s">
        <v>35</v>
      </c>
      <c r="G83" s="9" t="s">
        <v>35</v>
      </c>
      <c r="H83" s="9" t="s">
        <v>35</v>
      </c>
      <c r="I83" s="9" t="s">
        <v>35</v>
      </c>
      <c r="J83" s="9" t="s">
        <v>35</v>
      </c>
      <c r="K83" s="9" t="s">
        <v>35</v>
      </c>
      <c r="L83" s="9" t="s">
        <v>35</v>
      </c>
      <c r="M83" s="9" t="s">
        <v>35</v>
      </c>
      <c r="N83" s="9" t="s">
        <v>35</v>
      </c>
      <c r="O83" s="9" t="s">
        <v>35</v>
      </c>
      <c r="P83" s="9" t="s">
        <v>35</v>
      </c>
      <c r="Q83" s="9" t="s">
        <v>35</v>
      </c>
      <c r="R83" s="9" t="s">
        <v>35</v>
      </c>
      <c r="S83" s="9" t="s">
        <v>35</v>
      </c>
      <c r="T83" s="9" t="s">
        <v>35</v>
      </c>
      <c r="U83" s="9" t="s">
        <v>35</v>
      </c>
      <c r="V83" s="9" t="s">
        <v>35</v>
      </c>
      <c r="W83" s="9" t="s">
        <v>35</v>
      </c>
      <c r="X83" s="9" t="s">
        <v>35</v>
      </c>
      <c r="Y83" s="9" t="s">
        <v>35</v>
      </c>
      <c r="Z83" s="9" t="s">
        <v>35</v>
      </c>
      <c r="AA83" s="9" t="s">
        <v>35</v>
      </c>
      <c r="AB83" s="9" t="s">
        <v>35</v>
      </c>
      <c r="AC83" s="9" t="s">
        <v>35</v>
      </c>
      <c r="AD83" s="9" t="s">
        <v>35</v>
      </c>
      <c r="AE83" s="9" t="s">
        <v>35</v>
      </c>
    </row>
    <row r="84" spans="1:31" ht="25.25" customHeight="1" x14ac:dyDescent="0.2">
      <c r="A84" s="5" t="s">
        <v>147</v>
      </c>
      <c r="B84" s="9" t="s">
        <v>35</v>
      </c>
      <c r="C84" s="9" t="s">
        <v>35</v>
      </c>
      <c r="D84" s="9" t="s">
        <v>35</v>
      </c>
      <c r="E84" s="9" t="s">
        <v>35</v>
      </c>
      <c r="F84" s="9" t="s">
        <v>35</v>
      </c>
      <c r="G84" s="9" t="s">
        <v>35</v>
      </c>
      <c r="H84" s="9" t="s">
        <v>35</v>
      </c>
      <c r="I84" s="9" t="s">
        <v>35</v>
      </c>
      <c r="J84" s="9" t="s">
        <v>35</v>
      </c>
      <c r="K84" s="9" t="s">
        <v>35</v>
      </c>
      <c r="L84" s="9" t="s">
        <v>35</v>
      </c>
      <c r="M84" s="9" t="s">
        <v>35</v>
      </c>
      <c r="N84" s="9" t="s">
        <v>35</v>
      </c>
      <c r="O84" s="9" t="s">
        <v>35</v>
      </c>
      <c r="P84" s="9" t="s">
        <v>35</v>
      </c>
      <c r="Q84" s="9" t="s">
        <v>35</v>
      </c>
      <c r="R84" s="9" t="s">
        <v>35</v>
      </c>
      <c r="S84" s="9" t="s">
        <v>35</v>
      </c>
      <c r="T84" s="9" t="s">
        <v>35</v>
      </c>
      <c r="U84" s="9" t="s">
        <v>35</v>
      </c>
      <c r="V84" s="9" t="s">
        <v>35</v>
      </c>
      <c r="W84" s="9" t="s">
        <v>35</v>
      </c>
      <c r="X84" s="9" t="s">
        <v>35</v>
      </c>
      <c r="Y84" s="9" t="s">
        <v>35</v>
      </c>
      <c r="Z84" s="9" t="s">
        <v>35</v>
      </c>
      <c r="AA84" s="9" t="s">
        <v>35</v>
      </c>
      <c r="AB84" s="9" t="s">
        <v>35</v>
      </c>
      <c r="AC84" s="9" t="s">
        <v>35</v>
      </c>
      <c r="AD84" s="9" t="s">
        <v>35</v>
      </c>
      <c r="AE84" s="9" t="s">
        <v>35</v>
      </c>
    </row>
    <row r="85" spans="1:31" ht="32.5" customHeight="1" x14ac:dyDescent="0.2">
      <c r="A85" s="5" t="s">
        <v>148</v>
      </c>
      <c r="B85" s="6">
        <v>673100</v>
      </c>
      <c r="C85" s="6">
        <v>-1681200</v>
      </c>
      <c r="D85" s="6">
        <v>5166500</v>
      </c>
      <c r="E85" s="6">
        <v>1646000</v>
      </c>
      <c r="F85" s="6">
        <v>5584100</v>
      </c>
      <c r="G85" s="6">
        <v>350200</v>
      </c>
      <c r="H85" s="6">
        <v>1254500</v>
      </c>
      <c r="I85" s="6">
        <v>238400</v>
      </c>
      <c r="J85" s="6">
        <v>748500</v>
      </c>
      <c r="K85" s="6">
        <v>714500</v>
      </c>
      <c r="L85" s="6">
        <v>-30800</v>
      </c>
      <c r="M85" s="6">
        <v>26500</v>
      </c>
      <c r="N85" s="6">
        <v>-6600</v>
      </c>
      <c r="O85" s="6">
        <v>-713800</v>
      </c>
      <c r="P85" s="6">
        <v>1600</v>
      </c>
      <c r="Q85" s="6">
        <v>558424</v>
      </c>
      <c r="R85" s="6">
        <v>422102</v>
      </c>
      <c r="S85" s="6">
        <v>276265</v>
      </c>
      <c r="T85" s="6">
        <v>-722</v>
      </c>
      <c r="U85" s="6">
        <v>-710</v>
      </c>
      <c r="V85" s="6">
        <v>-697</v>
      </c>
      <c r="W85" s="6">
        <v>-685</v>
      </c>
      <c r="X85" s="6">
        <v>-1889</v>
      </c>
      <c r="Y85" s="6">
        <v>-1189</v>
      </c>
      <c r="Z85" s="6">
        <v>-1993</v>
      </c>
      <c r="AA85" s="6">
        <v>-1566</v>
      </c>
      <c r="AB85" s="6">
        <v>160110</v>
      </c>
      <c r="AC85" s="6">
        <v>-147</v>
      </c>
      <c r="AD85" s="6">
        <v>-1600</v>
      </c>
      <c r="AE85" s="6">
        <v>80741</v>
      </c>
    </row>
    <row r="86" spans="1:31" ht="32.5" customHeight="1" x14ac:dyDescent="0.2">
      <c r="A86" s="5" t="s">
        <v>149</v>
      </c>
      <c r="B86" s="6">
        <v>-5638000</v>
      </c>
      <c r="C86" s="6">
        <v>-3651000</v>
      </c>
      <c r="D86" s="6">
        <v>1713300</v>
      </c>
      <c r="E86" s="6">
        <v>-10056900</v>
      </c>
      <c r="F86" s="6">
        <v>-3242800</v>
      </c>
      <c r="G86" s="6">
        <v>-3001600</v>
      </c>
      <c r="H86" s="6">
        <v>-1750000</v>
      </c>
      <c r="I86" s="6">
        <v>-2256500</v>
      </c>
      <c r="J86" s="6">
        <v>-623300</v>
      </c>
      <c r="K86" s="6">
        <v>-108200</v>
      </c>
      <c r="L86" s="6">
        <v>-745500</v>
      </c>
      <c r="M86" s="6">
        <v>-608000</v>
      </c>
      <c r="N86" s="6">
        <v>-346000</v>
      </c>
      <c r="O86" s="6">
        <v>-642200</v>
      </c>
      <c r="P86" s="6">
        <v>-184500</v>
      </c>
      <c r="Q86" s="6">
        <v>-171887</v>
      </c>
      <c r="R86" s="6">
        <v>-155326</v>
      </c>
      <c r="S86" s="6">
        <v>-673827</v>
      </c>
      <c r="T86" s="6">
        <v>-66545</v>
      </c>
      <c r="U86" s="6">
        <v>30763</v>
      </c>
      <c r="V86" s="6">
        <v>54522</v>
      </c>
      <c r="W86" s="6">
        <v>9166</v>
      </c>
      <c r="X86" s="6">
        <v>59353</v>
      </c>
      <c r="Y86" s="6">
        <v>71508</v>
      </c>
      <c r="Z86" s="6">
        <v>28257</v>
      </c>
      <c r="AA86" s="6">
        <v>37985</v>
      </c>
      <c r="AB86" s="6">
        <v>182492</v>
      </c>
      <c r="AC86" s="6">
        <v>176451</v>
      </c>
      <c r="AD86" s="6">
        <v>10426</v>
      </c>
      <c r="AE86" s="6">
        <v>88632</v>
      </c>
    </row>
    <row r="87" spans="1:31" ht="25.25" customHeight="1" x14ac:dyDescent="0.2">
      <c r="A87" s="4" t="s">
        <v>150</v>
      </c>
    </row>
    <row r="88" spans="1:31" ht="32.5" customHeight="1" x14ac:dyDescent="0.2">
      <c r="A88" s="5" t="s">
        <v>151</v>
      </c>
      <c r="B88" s="6">
        <v>-250300</v>
      </c>
      <c r="C88" s="6">
        <v>86200</v>
      </c>
      <c r="D88" s="6">
        <v>64700</v>
      </c>
      <c r="E88" s="6">
        <v>-49000</v>
      </c>
      <c r="F88" s="6">
        <v>-39500</v>
      </c>
      <c r="G88" s="6">
        <v>10800</v>
      </c>
      <c r="H88" s="6">
        <v>-3500</v>
      </c>
      <c r="I88" s="6">
        <v>-150600</v>
      </c>
      <c r="J88" s="6">
        <v>-34100</v>
      </c>
      <c r="K88" s="6">
        <v>-1800</v>
      </c>
      <c r="L88" s="6">
        <v>9700</v>
      </c>
      <c r="M88" s="6">
        <v>-800</v>
      </c>
      <c r="N88" s="6">
        <v>-5200</v>
      </c>
      <c r="O88" s="6">
        <v>4300</v>
      </c>
      <c r="P88" s="6">
        <v>900</v>
      </c>
      <c r="Q88" s="6">
        <v>11272</v>
      </c>
      <c r="R88" s="6">
        <v>3530</v>
      </c>
      <c r="S88" s="6">
        <v>283</v>
      </c>
      <c r="T88" s="6">
        <v>3110</v>
      </c>
      <c r="U88" s="6">
        <v>3278</v>
      </c>
      <c r="V88" s="6">
        <v>1560</v>
      </c>
      <c r="W88" s="6">
        <v>-174</v>
      </c>
      <c r="X88" s="6">
        <v>-297</v>
      </c>
      <c r="Y88" s="6">
        <v>-54</v>
      </c>
      <c r="Z88" s="6">
        <v>-88</v>
      </c>
      <c r="AA88" s="6">
        <v>-18</v>
      </c>
      <c r="AB88" s="6">
        <v>-3</v>
      </c>
      <c r="AC88" s="6">
        <v>18</v>
      </c>
      <c r="AD88" s="6">
        <v>-5</v>
      </c>
      <c r="AE88" s="6">
        <v>-48</v>
      </c>
    </row>
    <row r="89" spans="1:31" ht="25.25" customHeight="1" x14ac:dyDescent="0.2">
      <c r="A89" s="5" t="s">
        <v>152</v>
      </c>
      <c r="B89" s="6">
        <v>-3637300</v>
      </c>
      <c r="C89" s="6">
        <v>2104800</v>
      </c>
      <c r="D89" s="6">
        <v>1664300</v>
      </c>
      <c r="E89" s="6">
        <v>-6069700</v>
      </c>
      <c r="F89" s="6">
        <v>6294000</v>
      </c>
      <c r="G89" s="6">
        <v>333500</v>
      </c>
      <c r="H89" s="6">
        <v>598700</v>
      </c>
      <c r="I89" s="6">
        <v>-178300</v>
      </c>
      <c r="J89" s="6">
        <v>-867300</v>
      </c>
      <c r="K89" s="6">
        <v>1387100</v>
      </c>
      <c r="L89" s="6">
        <v>40500</v>
      </c>
      <c r="M89" s="6">
        <v>-15900</v>
      </c>
      <c r="N89" s="6">
        <v>564200</v>
      </c>
      <c r="O89" s="6">
        <v>330000</v>
      </c>
      <c r="P89" s="6">
        <v>-11500</v>
      </c>
      <c r="Q89" s="6">
        <v>-31345</v>
      </c>
      <c r="R89" s="6">
        <v>138797</v>
      </c>
      <c r="S89" s="6">
        <v>28756</v>
      </c>
      <c r="T89" s="6">
        <v>45591</v>
      </c>
      <c r="U89" s="6">
        <v>33735</v>
      </c>
      <c r="V89" s="6">
        <v>48427</v>
      </c>
      <c r="W89" s="6">
        <v>36765</v>
      </c>
      <c r="X89" s="6">
        <v>4398</v>
      </c>
      <c r="Y89" s="6">
        <v>-35244</v>
      </c>
      <c r="Z89" s="6">
        <v>31537</v>
      </c>
      <c r="AA89" s="6">
        <v>-57039</v>
      </c>
      <c r="AB89" s="6">
        <v>106221</v>
      </c>
      <c r="AC89" s="6">
        <v>12550</v>
      </c>
      <c r="AD89" s="6">
        <v>-8712</v>
      </c>
      <c r="AE89" s="6">
        <v>-3886</v>
      </c>
    </row>
    <row r="90" spans="1:31" ht="32.5" customHeight="1" x14ac:dyDescent="0.2">
      <c r="A90" s="5" t="s">
        <v>153</v>
      </c>
      <c r="B90" s="6">
        <v>6455700</v>
      </c>
      <c r="C90" s="6">
        <v>4350900</v>
      </c>
      <c r="D90" s="6">
        <v>2686600</v>
      </c>
      <c r="E90" s="6">
        <v>8756300</v>
      </c>
      <c r="F90" s="6">
        <v>2462300</v>
      </c>
      <c r="G90" s="6">
        <v>2128800</v>
      </c>
      <c r="H90" s="6">
        <v>1530100</v>
      </c>
      <c r="I90" s="6">
        <v>1708400</v>
      </c>
      <c r="J90" s="6">
        <v>2575700</v>
      </c>
      <c r="K90" s="6">
        <v>1188600</v>
      </c>
      <c r="L90" s="6">
        <v>1148100</v>
      </c>
      <c r="M90" s="6">
        <v>1164000</v>
      </c>
      <c r="N90" s="6">
        <v>599800</v>
      </c>
      <c r="O90" s="6">
        <v>269800</v>
      </c>
      <c r="P90" s="6">
        <v>281300</v>
      </c>
      <c r="Q90" s="6">
        <v>312606</v>
      </c>
      <c r="R90" s="6">
        <v>173809</v>
      </c>
      <c r="S90" s="6">
        <v>145053</v>
      </c>
      <c r="T90" s="6">
        <v>99462</v>
      </c>
      <c r="U90" s="6">
        <v>65727</v>
      </c>
      <c r="V90" s="6">
        <v>51250</v>
      </c>
      <c r="W90" s="6">
        <v>14485</v>
      </c>
      <c r="X90" s="6">
        <v>66419</v>
      </c>
      <c r="Y90" s="6">
        <v>101663</v>
      </c>
      <c r="Z90" s="6">
        <v>70126</v>
      </c>
      <c r="AA90" s="6">
        <v>127165</v>
      </c>
      <c r="AB90" s="6">
        <v>20944</v>
      </c>
      <c r="AC90" s="6">
        <v>8394</v>
      </c>
      <c r="AD90" s="9" t="s">
        <v>35</v>
      </c>
      <c r="AE90" s="9" t="s">
        <v>35</v>
      </c>
    </row>
    <row r="91" spans="1:31" ht="32.5" customHeight="1" x14ac:dyDescent="0.2">
      <c r="A91" s="5" t="s">
        <v>154</v>
      </c>
      <c r="B91" s="6">
        <v>2818400</v>
      </c>
      <c r="C91" s="6">
        <v>6455700</v>
      </c>
      <c r="D91" s="6">
        <v>4350900</v>
      </c>
      <c r="E91" s="6">
        <v>2686600</v>
      </c>
      <c r="F91" s="6">
        <v>8756300</v>
      </c>
      <c r="G91" s="6">
        <v>2462300</v>
      </c>
      <c r="H91" s="6">
        <v>2128800</v>
      </c>
      <c r="I91" s="6">
        <v>1530100</v>
      </c>
      <c r="J91" s="6">
        <v>1708400</v>
      </c>
      <c r="K91" s="6">
        <v>2575700</v>
      </c>
      <c r="L91" s="6">
        <v>1188600</v>
      </c>
      <c r="M91" s="6">
        <v>1148100</v>
      </c>
      <c r="N91" s="6">
        <v>1164000</v>
      </c>
      <c r="O91" s="6">
        <v>599800</v>
      </c>
      <c r="P91" s="6">
        <v>269800</v>
      </c>
      <c r="Q91" s="6">
        <v>281261</v>
      </c>
      <c r="R91" s="6">
        <v>312606</v>
      </c>
      <c r="S91" s="6">
        <v>173809</v>
      </c>
      <c r="T91" s="6">
        <v>145053</v>
      </c>
      <c r="U91" s="6">
        <v>99462</v>
      </c>
      <c r="V91" s="6">
        <v>99677</v>
      </c>
      <c r="W91" s="6">
        <v>51250</v>
      </c>
      <c r="X91" s="6">
        <v>70817</v>
      </c>
      <c r="Y91" s="6">
        <v>66419</v>
      </c>
      <c r="Z91" s="6">
        <v>101663</v>
      </c>
      <c r="AA91" s="6">
        <v>70126</v>
      </c>
      <c r="AB91" s="6">
        <v>127165</v>
      </c>
      <c r="AC91" s="6">
        <v>20944</v>
      </c>
      <c r="AD91" s="9" t="s">
        <v>35</v>
      </c>
      <c r="AE91" s="9" t="s">
        <v>35</v>
      </c>
    </row>
    <row r="92" spans="1:31" ht="25.25" customHeight="1" x14ac:dyDescent="0.2">
      <c r="A92" s="4" t="s">
        <v>155</v>
      </c>
    </row>
    <row r="93" spans="1:31" ht="32.5" customHeight="1" x14ac:dyDescent="0.2">
      <c r="A93" s="5" t="s">
        <v>156</v>
      </c>
      <c r="B93" s="6">
        <v>1529400</v>
      </c>
      <c r="C93" s="6">
        <v>1524100</v>
      </c>
      <c r="D93" s="6">
        <v>1503200</v>
      </c>
      <c r="E93" s="6">
        <v>1449300</v>
      </c>
      <c r="F93" s="6">
        <v>1305900</v>
      </c>
      <c r="G93" s="6">
        <v>1067100</v>
      </c>
      <c r="H93" s="6">
        <v>1030100</v>
      </c>
      <c r="I93" s="6">
        <v>933800</v>
      </c>
      <c r="J93" s="6">
        <v>748400</v>
      </c>
      <c r="K93" s="6">
        <v>655600</v>
      </c>
      <c r="L93" s="6">
        <v>580600</v>
      </c>
      <c r="M93" s="6">
        <v>550000</v>
      </c>
      <c r="N93" s="6">
        <v>540800</v>
      </c>
      <c r="O93" s="6">
        <v>563300</v>
      </c>
      <c r="P93" s="6">
        <v>604500</v>
      </c>
      <c r="Q93" s="6">
        <v>491238</v>
      </c>
      <c r="R93" s="6">
        <v>412625</v>
      </c>
      <c r="S93" s="6">
        <v>367207</v>
      </c>
      <c r="T93" s="6">
        <v>314047</v>
      </c>
      <c r="U93" s="6">
        <v>266258</v>
      </c>
      <c r="V93" s="6">
        <v>226261</v>
      </c>
      <c r="W93" s="6">
        <v>177087</v>
      </c>
      <c r="X93" s="6">
        <v>142171</v>
      </c>
      <c r="Y93" s="6">
        <v>107512</v>
      </c>
      <c r="Z93" s="6">
        <v>80901</v>
      </c>
      <c r="AA93" s="6">
        <v>58864</v>
      </c>
      <c r="AB93" s="6">
        <v>39438</v>
      </c>
      <c r="AC93" s="6">
        <v>24827</v>
      </c>
      <c r="AD93" s="6">
        <v>14266</v>
      </c>
      <c r="AE93" s="6">
        <v>7368</v>
      </c>
    </row>
    <row r="94" spans="1:31" ht="32.5" customHeight="1" x14ac:dyDescent="0.2">
      <c r="A94" s="5" t="s">
        <v>157</v>
      </c>
      <c r="B94" s="6">
        <v>474700</v>
      </c>
      <c r="C94" s="6">
        <v>501100</v>
      </c>
      <c r="D94" s="6">
        <v>396900</v>
      </c>
      <c r="E94" s="6">
        <v>299500</v>
      </c>
      <c r="F94" s="6">
        <v>137100</v>
      </c>
      <c r="G94" s="6">
        <v>96600</v>
      </c>
      <c r="H94" s="6">
        <v>74700</v>
      </c>
      <c r="I94" s="6">
        <v>69500</v>
      </c>
      <c r="J94" s="6">
        <v>56200</v>
      </c>
      <c r="K94" s="6">
        <v>34400</v>
      </c>
      <c r="L94" s="6">
        <v>34400</v>
      </c>
      <c r="M94" s="6">
        <v>34400</v>
      </c>
      <c r="N94" s="6">
        <v>32000</v>
      </c>
      <c r="O94" s="6">
        <v>39800</v>
      </c>
      <c r="P94" s="6">
        <v>52700</v>
      </c>
      <c r="Q94" s="6">
        <v>35294</v>
      </c>
      <c r="R94" s="6">
        <v>10576</v>
      </c>
      <c r="S94" s="6">
        <v>1060</v>
      </c>
      <c r="T94" s="6">
        <v>370</v>
      </c>
      <c r="U94" s="6">
        <v>265</v>
      </c>
      <c r="V94" s="6">
        <v>303</v>
      </c>
      <c r="W94" s="6">
        <v>432</v>
      </c>
      <c r="X94" s="6">
        <v>411</v>
      </c>
      <c r="Y94" s="6">
        <v>442</v>
      </c>
      <c r="Z94" s="6">
        <v>4130</v>
      </c>
      <c r="AA94" s="6">
        <v>7179</v>
      </c>
      <c r="AB94" s="6">
        <v>5630</v>
      </c>
      <c r="AC94" s="6">
        <v>3738</v>
      </c>
      <c r="AD94" s="6">
        <v>3612</v>
      </c>
      <c r="AE94" s="6">
        <v>77</v>
      </c>
    </row>
    <row r="95" spans="1:31" ht="32.5" customHeight="1" x14ac:dyDescent="0.2">
      <c r="A95" s="5" t="s">
        <v>158</v>
      </c>
      <c r="B95" s="6">
        <v>1157600</v>
      </c>
      <c r="C95" s="6">
        <v>756300</v>
      </c>
      <c r="D95" s="6">
        <v>1699100</v>
      </c>
      <c r="E95" s="6">
        <v>470100</v>
      </c>
      <c r="F95" s="6">
        <v>1176900</v>
      </c>
      <c r="G95" s="6">
        <v>1389100</v>
      </c>
      <c r="H95" s="6">
        <v>878700</v>
      </c>
      <c r="I95" s="6">
        <v>1072200</v>
      </c>
      <c r="J95" s="6">
        <v>766300</v>
      </c>
      <c r="K95" s="6">
        <v>539100</v>
      </c>
      <c r="L95" s="6">
        <v>416900</v>
      </c>
      <c r="M95" s="6">
        <v>350100</v>
      </c>
      <c r="N95" s="6">
        <v>527000</v>
      </c>
      <c r="O95" s="6">
        <v>162000</v>
      </c>
      <c r="P95" s="6">
        <v>259500</v>
      </c>
      <c r="Q95" s="6">
        <v>342223</v>
      </c>
      <c r="R95" s="6">
        <v>274134</v>
      </c>
      <c r="S95" s="6">
        <v>227812</v>
      </c>
      <c r="T95" s="6">
        <v>172759</v>
      </c>
      <c r="U95" s="6">
        <v>140107</v>
      </c>
      <c r="V95" s="6">
        <v>105339</v>
      </c>
      <c r="W95" s="6">
        <v>47690</v>
      </c>
      <c r="X95" s="6">
        <v>51856</v>
      </c>
      <c r="Y95" s="6">
        <v>35366</v>
      </c>
      <c r="Z95" s="6">
        <v>32643</v>
      </c>
      <c r="AA95" s="6">
        <v>19679</v>
      </c>
      <c r="AB95" s="6">
        <v>12127</v>
      </c>
      <c r="AC95" s="6">
        <v>10761</v>
      </c>
      <c r="AD95" s="6">
        <v>4565</v>
      </c>
      <c r="AE95" s="6">
        <v>685</v>
      </c>
    </row>
  </sheetData>
  <mergeCells count="3">
    <mergeCell ref="A1:AE1"/>
    <mergeCell ref="A2:AE2"/>
    <mergeCell ref="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51"/>
  <sheetViews>
    <sheetView showGridLines="0" topLeftCell="A10" workbookViewId="0">
      <selection activeCell="K19" sqref="K19"/>
    </sheetView>
  </sheetViews>
  <sheetFormatPr baseColWidth="10" defaultRowHeight="15" x14ac:dyDescent="0.2"/>
  <cols>
    <col min="1" max="1" width="27.5" style="1" customWidth="1"/>
    <col min="2" max="31" width="13.5" style="1" customWidth="1"/>
  </cols>
  <sheetData>
    <row r="1" spans="1:31" ht="25.25" customHeight="1" x14ac:dyDescent="0.2">
      <c r="A1" s="16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ht="14.5" customHeight="1" x14ac:dyDescent="0.2">
      <c r="A2" s="15" t="s">
        <v>159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ht="14.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ht="14.5" customHeight="1" x14ac:dyDescent="0.2"/>
    <row r="5" spans="1:31" ht="19.25" customHeight="1" x14ac:dyDescent="0.2">
      <c r="B5" s="2">
        <v>44836</v>
      </c>
      <c r="C5" s="2">
        <v>44472</v>
      </c>
      <c r="D5" s="2">
        <v>44101</v>
      </c>
      <c r="E5" s="2">
        <v>43737</v>
      </c>
      <c r="F5" s="2">
        <v>43373</v>
      </c>
      <c r="G5" s="2">
        <v>43009</v>
      </c>
      <c r="H5" s="2">
        <v>42645</v>
      </c>
      <c r="I5" s="2">
        <v>42274</v>
      </c>
      <c r="J5" s="2">
        <v>41910</v>
      </c>
      <c r="K5" s="2">
        <v>41546</v>
      </c>
      <c r="L5" s="2">
        <v>41182</v>
      </c>
      <c r="M5" s="2">
        <v>40818</v>
      </c>
      <c r="N5" s="2">
        <v>40454</v>
      </c>
      <c r="O5" s="2">
        <v>40083</v>
      </c>
      <c r="P5" s="2">
        <v>39719</v>
      </c>
      <c r="Q5" s="2">
        <v>39355</v>
      </c>
      <c r="R5" s="2">
        <v>38991</v>
      </c>
      <c r="S5" s="2">
        <v>38627</v>
      </c>
      <c r="T5" s="2">
        <v>38263</v>
      </c>
      <c r="U5" s="2">
        <v>37892</v>
      </c>
      <c r="V5" s="2">
        <v>37528</v>
      </c>
      <c r="W5" s="2">
        <v>37164</v>
      </c>
      <c r="X5" s="2">
        <v>36800</v>
      </c>
      <c r="Y5" s="2">
        <v>36436</v>
      </c>
      <c r="Z5" s="2">
        <v>36065</v>
      </c>
      <c r="AA5" s="2">
        <v>35701</v>
      </c>
      <c r="AB5" s="2">
        <v>35337</v>
      </c>
      <c r="AC5" s="2">
        <v>34973</v>
      </c>
      <c r="AD5" s="2">
        <v>34609</v>
      </c>
      <c r="AE5" s="2">
        <v>34245</v>
      </c>
    </row>
    <row r="6" spans="1:31" ht="19.25" customHeight="1" x14ac:dyDescent="0.2">
      <c r="B6" s="3" t="s">
        <v>8</v>
      </c>
      <c r="C6" s="3" t="s">
        <v>8</v>
      </c>
      <c r="D6" s="3" t="s">
        <v>8</v>
      </c>
      <c r="E6" s="3" t="s">
        <v>8</v>
      </c>
      <c r="F6" s="3" t="s">
        <v>8</v>
      </c>
      <c r="G6" s="3" t="s">
        <v>8</v>
      </c>
      <c r="H6" s="3" t="s">
        <v>8</v>
      </c>
      <c r="I6" s="3" t="s">
        <v>8</v>
      </c>
      <c r="J6" s="3" t="s">
        <v>8</v>
      </c>
      <c r="K6" s="3" t="s">
        <v>8</v>
      </c>
      <c r="L6" s="3" t="s">
        <v>8</v>
      </c>
      <c r="M6" s="3" t="s">
        <v>8</v>
      </c>
      <c r="N6" s="3" t="s">
        <v>8</v>
      </c>
      <c r="O6" s="3" t="s">
        <v>8</v>
      </c>
      <c r="P6" s="3" t="s">
        <v>8</v>
      </c>
      <c r="Q6" s="3" t="s">
        <v>8</v>
      </c>
      <c r="R6" s="3" t="s">
        <v>8</v>
      </c>
      <c r="S6" s="3" t="s">
        <v>8</v>
      </c>
      <c r="T6" s="3" t="s">
        <v>8</v>
      </c>
      <c r="U6" s="3" t="s">
        <v>8</v>
      </c>
      <c r="V6" s="3" t="s">
        <v>8</v>
      </c>
      <c r="W6" s="3" t="s">
        <v>8</v>
      </c>
      <c r="X6" s="3" t="s">
        <v>8</v>
      </c>
      <c r="Y6" s="3" t="s">
        <v>8</v>
      </c>
      <c r="Z6" s="3" t="s">
        <v>8</v>
      </c>
      <c r="AA6" s="3" t="s">
        <v>8</v>
      </c>
      <c r="AB6" s="3" t="s">
        <v>8</v>
      </c>
      <c r="AC6" s="3" t="s">
        <v>8</v>
      </c>
      <c r="AD6" s="3" t="s">
        <v>8</v>
      </c>
      <c r="AE6" s="3" t="s">
        <v>8</v>
      </c>
    </row>
    <row r="7" spans="1:31" ht="19.25" customHeight="1" x14ac:dyDescent="0.2">
      <c r="B7" s="3" t="s">
        <v>9</v>
      </c>
      <c r="C7" s="3" t="s">
        <v>9</v>
      </c>
      <c r="D7" s="3" t="s">
        <v>9</v>
      </c>
      <c r="E7" s="3" t="s">
        <v>9</v>
      </c>
      <c r="F7" s="3" t="s">
        <v>9</v>
      </c>
      <c r="G7" s="3" t="s">
        <v>9</v>
      </c>
      <c r="H7" s="3" t="s">
        <v>9</v>
      </c>
      <c r="I7" s="3" t="s">
        <v>9</v>
      </c>
      <c r="J7" s="3" t="s">
        <v>9</v>
      </c>
      <c r="K7" s="3" t="s">
        <v>9</v>
      </c>
      <c r="L7" s="3" t="s">
        <v>9</v>
      </c>
      <c r="M7" s="3" t="s">
        <v>9</v>
      </c>
      <c r="N7" s="3" t="s">
        <v>9</v>
      </c>
      <c r="O7" s="3" t="s">
        <v>9</v>
      </c>
      <c r="P7" s="3" t="s">
        <v>9</v>
      </c>
      <c r="Q7" s="3" t="s">
        <v>9</v>
      </c>
      <c r="R7" s="3" t="s">
        <v>9</v>
      </c>
      <c r="S7" s="3" t="s">
        <v>9</v>
      </c>
      <c r="T7" s="3" t="s">
        <v>9</v>
      </c>
      <c r="U7" s="3" t="s">
        <v>9</v>
      </c>
      <c r="V7" s="3" t="s">
        <v>9</v>
      </c>
      <c r="W7" s="3" t="s">
        <v>9</v>
      </c>
      <c r="X7" s="3" t="s">
        <v>9</v>
      </c>
      <c r="Y7" s="3" t="s">
        <v>9</v>
      </c>
      <c r="Z7" s="3" t="s">
        <v>9</v>
      </c>
      <c r="AA7" s="3" t="s">
        <v>9</v>
      </c>
      <c r="AB7" s="3" t="s">
        <v>9</v>
      </c>
      <c r="AC7" s="3" t="s">
        <v>9</v>
      </c>
      <c r="AD7" s="3" t="s">
        <v>9</v>
      </c>
      <c r="AE7" s="3" t="s">
        <v>9</v>
      </c>
    </row>
    <row r="8" spans="1:31" ht="19.25" customHeight="1" x14ac:dyDescent="0.2">
      <c r="B8" s="3" t="s">
        <v>10</v>
      </c>
      <c r="C8" s="3" t="s">
        <v>10</v>
      </c>
      <c r="D8" s="3" t="s">
        <v>10</v>
      </c>
      <c r="E8" s="3" t="s">
        <v>10</v>
      </c>
      <c r="F8" s="3" t="s">
        <v>10</v>
      </c>
      <c r="G8" s="3" t="s">
        <v>10</v>
      </c>
      <c r="H8" s="3" t="s">
        <v>10</v>
      </c>
      <c r="I8" s="3" t="s">
        <v>10</v>
      </c>
      <c r="J8" s="3" t="s">
        <v>10</v>
      </c>
      <c r="K8" s="3" t="s">
        <v>10</v>
      </c>
      <c r="L8" s="3" t="s">
        <v>10</v>
      </c>
      <c r="M8" s="3" t="s">
        <v>10</v>
      </c>
      <c r="N8" s="3" t="s">
        <v>10</v>
      </c>
      <c r="O8" s="3" t="s">
        <v>10</v>
      </c>
      <c r="P8" s="3" t="s">
        <v>10</v>
      </c>
      <c r="Q8" s="3" t="s">
        <v>10</v>
      </c>
      <c r="R8" s="3" t="s">
        <v>10</v>
      </c>
      <c r="S8" s="3" t="s">
        <v>10</v>
      </c>
      <c r="T8" s="3" t="s">
        <v>10</v>
      </c>
      <c r="U8" s="3" t="s">
        <v>10</v>
      </c>
      <c r="V8" s="3" t="s">
        <v>10</v>
      </c>
      <c r="W8" s="3" t="s">
        <v>10</v>
      </c>
      <c r="X8" s="3" t="s">
        <v>10</v>
      </c>
      <c r="Y8" s="3" t="s">
        <v>10</v>
      </c>
      <c r="Z8" s="3" t="s">
        <v>10</v>
      </c>
      <c r="AA8" s="3" t="s">
        <v>10</v>
      </c>
      <c r="AB8" s="3" t="s">
        <v>10</v>
      </c>
      <c r="AC8" s="3" t="s">
        <v>10</v>
      </c>
      <c r="AD8" s="3" t="s">
        <v>11</v>
      </c>
      <c r="AE8" s="3" t="s">
        <v>11</v>
      </c>
    </row>
    <row r="9" spans="1:31" ht="19.25" customHeight="1" x14ac:dyDescent="0.2">
      <c r="B9" s="3" t="s">
        <v>12</v>
      </c>
      <c r="C9" s="3" t="s">
        <v>12</v>
      </c>
      <c r="D9" s="3" t="s">
        <v>12</v>
      </c>
      <c r="E9" s="3" t="s">
        <v>12</v>
      </c>
      <c r="F9" s="3" t="s">
        <v>12</v>
      </c>
      <c r="G9" s="3" t="s">
        <v>12</v>
      </c>
      <c r="H9" s="3" t="s">
        <v>12</v>
      </c>
      <c r="I9" s="3" t="s">
        <v>12</v>
      </c>
      <c r="J9" s="3" t="s">
        <v>12</v>
      </c>
      <c r="K9" s="3" t="s">
        <v>12</v>
      </c>
      <c r="L9" s="3" t="s">
        <v>12</v>
      </c>
      <c r="M9" s="3" t="s">
        <v>12</v>
      </c>
      <c r="N9" s="3" t="s">
        <v>12</v>
      </c>
      <c r="O9" s="3" t="s">
        <v>12</v>
      </c>
      <c r="P9" s="3" t="s">
        <v>12</v>
      </c>
      <c r="Q9" s="3" t="s">
        <v>12</v>
      </c>
      <c r="R9" s="3" t="s">
        <v>12</v>
      </c>
      <c r="S9" s="3" t="s">
        <v>12</v>
      </c>
      <c r="T9" s="3" t="s">
        <v>12</v>
      </c>
      <c r="U9" s="3" t="s">
        <v>12</v>
      </c>
      <c r="V9" s="3" t="s">
        <v>12</v>
      </c>
      <c r="W9" s="3" t="s">
        <v>12</v>
      </c>
      <c r="X9" s="3" t="s">
        <v>12</v>
      </c>
      <c r="Y9" s="3" t="s">
        <v>12</v>
      </c>
      <c r="Z9" s="3" t="s">
        <v>12</v>
      </c>
      <c r="AA9" s="3" t="s">
        <v>12</v>
      </c>
      <c r="AB9" s="3" t="s">
        <v>12</v>
      </c>
      <c r="AC9" s="3" t="s">
        <v>12</v>
      </c>
      <c r="AD9" s="3" t="s">
        <v>12</v>
      </c>
      <c r="AE9" s="3" t="s">
        <v>12</v>
      </c>
    </row>
    <row r="10" spans="1:31" ht="19.25" customHeight="1" x14ac:dyDescent="0.2">
      <c r="B10" s="3" t="s">
        <v>13</v>
      </c>
      <c r="C10" s="3" t="s">
        <v>13</v>
      </c>
      <c r="D10" s="3" t="s">
        <v>13</v>
      </c>
      <c r="E10" s="3" t="s">
        <v>13</v>
      </c>
      <c r="F10" s="3" t="s">
        <v>13</v>
      </c>
      <c r="G10" s="3" t="s">
        <v>13</v>
      </c>
      <c r="H10" s="3" t="s">
        <v>13</v>
      </c>
      <c r="I10" s="3" t="s">
        <v>13</v>
      </c>
      <c r="J10" s="3" t="s">
        <v>13</v>
      </c>
      <c r="K10" s="3" t="s">
        <v>13</v>
      </c>
      <c r="L10" s="3" t="s">
        <v>13</v>
      </c>
      <c r="M10" s="3" t="s">
        <v>13</v>
      </c>
      <c r="N10" s="3" t="s">
        <v>14</v>
      </c>
      <c r="O10" s="3" t="s">
        <v>13</v>
      </c>
      <c r="P10" s="3" t="s">
        <v>13</v>
      </c>
      <c r="Q10" s="3" t="s">
        <v>13</v>
      </c>
      <c r="R10" s="3" t="s">
        <v>13</v>
      </c>
      <c r="S10" s="3" t="s">
        <v>13</v>
      </c>
      <c r="T10" s="3" t="s">
        <v>13</v>
      </c>
      <c r="U10" s="3" t="s">
        <v>13</v>
      </c>
      <c r="V10" s="3" t="s">
        <v>15</v>
      </c>
      <c r="W10" s="3" t="s">
        <v>13</v>
      </c>
      <c r="X10" s="3" t="s">
        <v>13</v>
      </c>
      <c r="Y10" s="3" t="s">
        <v>13</v>
      </c>
      <c r="Z10" s="3" t="s">
        <v>13</v>
      </c>
      <c r="AA10" s="3" t="s">
        <v>13</v>
      </c>
      <c r="AB10" s="3" t="s">
        <v>13</v>
      </c>
      <c r="AC10" s="3" t="s">
        <v>13</v>
      </c>
      <c r="AD10" s="3" t="s">
        <v>13</v>
      </c>
      <c r="AE10" s="3" t="s">
        <v>13</v>
      </c>
    </row>
    <row r="11" spans="1:31" ht="25.25" customHeight="1" x14ac:dyDescent="0.2"/>
    <row r="12" spans="1:31" ht="25.25" customHeight="1" x14ac:dyDescent="0.2">
      <c r="A12" s="4" t="s">
        <v>160</v>
      </c>
    </row>
    <row r="13" spans="1:31" ht="32.5" customHeight="1" x14ac:dyDescent="0.2">
      <c r="A13" s="5" t="s">
        <v>161</v>
      </c>
      <c r="B13" s="9" t="s">
        <v>162</v>
      </c>
      <c r="C13" s="9" t="s">
        <v>162</v>
      </c>
      <c r="D13" s="9" t="s">
        <v>162</v>
      </c>
      <c r="E13" s="9" t="s">
        <v>162</v>
      </c>
      <c r="F13" s="11">
        <v>494.22800000000001</v>
      </c>
      <c r="G13" s="11">
        <v>79.218999999999994</v>
      </c>
      <c r="H13" s="11">
        <v>71.355999999999995</v>
      </c>
      <c r="I13" s="11">
        <v>67.084999999999994</v>
      </c>
      <c r="J13" s="11">
        <v>59.933999999999997</v>
      </c>
      <c r="K13" s="11">
        <v>-5.1310000000000002</v>
      </c>
      <c r="L13" s="11">
        <v>40.302999999999997</v>
      </c>
      <c r="M13" s="11">
        <v>41.302999999999997</v>
      </c>
      <c r="N13" s="11">
        <v>39.104999999999997</v>
      </c>
      <c r="O13" s="11">
        <v>18.382999999999999</v>
      </c>
      <c r="P13" s="11">
        <v>18.295000000000002</v>
      </c>
      <c r="Q13" s="11">
        <v>46.247999999999998</v>
      </c>
      <c r="R13" s="11">
        <v>40.665999999999997</v>
      </c>
      <c r="S13" s="11">
        <v>38.097999999999999</v>
      </c>
      <c r="T13" s="11">
        <v>25.125</v>
      </c>
      <c r="U13" s="11">
        <v>20.881</v>
      </c>
      <c r="V13" s="11">
        <v>19.550999999999998</v>
      </c>
      <c r="W13" s="11">
        <v>20.934999999999999</v>
      </c>
      <c r="X13" s="11">
        <v>13.981999999999999</v>
      </c>
      <c r="Y13" s="11">
        <v>17.068000000000001</v>
      </c>
      <c r="Z13" s="11">
        <v>14.648</v>
      </c>
      <c r="AA13" s="11">
        <v>17.109000000000002</v>
      </c>
      <c r="AB13" s="11">
        <v>15.074</v>
      </c>
      <c r="AC13" s="11">
        <v>13.818</v>
      </c>
      <c r="AD13" s="11">
        <v>16.155000000000001</v>
      </c>
      <c r="AE13" s="11">
        <v>14.446</v>
      </c>
    </row>
    <row r="14" spans="1:31" ht="32.5" customHeight="1" x14ac:dyDescent="0.2">
      <c r="A14" s="5" t="s">
        <v>163</v>
      </c>
      <c r="B14" s="11">
        <v>25.042999999999999</v>
      </c>
      <c r="C14" s="11">
        <v>25.071000000000002</v>
      </c>
      <c r="D14" s="11">
        <v>7.27</v>
      </c>
      <c r="E14" s="11">
        <v>36.758000000000003</v>
      </c>
      <c r="F14" s="11">
        <v>32.212000000000003</v>
      </c>
      <c r="G14" s="11">
        <v>43.47</v>
      </c>
      <c r="H14" s="11">
        <v>43.826000000000001</v>
      </c>
      <c r="I14" s="11">
        <v>45.317</v>
      </c>
      <c r="J14" s="11">
        <v>41.79</v>
      </c>
      <c r="K14" s="11">
        <v>-3.2869999999999999</v>
      </c>
      <c r="L14" s="11">
        <v>34.808999999999997</v>
      </c>
      <c r="M14" s="11">
        <v>34.901000000000003</v>
      </c>
      <c r="N14" s="11">
        <v>31.902999999999999</v>
      </c>
      <c r="O14" s="11">
        <v>14.991</v>
      </c>
      <c r="P14" s="11">
        <v>14.617000000000001</v>
      </c>
      <c r="Q14" s="9" t="s">
        <v>35</v>
      </c>
      <c r="R14" s="9" t="s">
        <v>35</v>
      </c>
      <c r="S14" s="9" t="s">
        <v>35</v>
      </c>
      <c r="T14" s="9" t="s">
        <v>35</v>
      </c>
      <c r="U14" s="9" t="s">
        <v>35</v>
      </c>
      <c r="V14" s="9" t="s">
        <v>35</v>
      </c>
      <c r="W14" s="9" t="s">
        <v>35</v>
      </c>
      <c r="X14" s="9" t="s">
        <v>35</v>
      </c>
      <c r="Y14" s="11">
        <v>16.516999999999999</v>
      </c>
      <c r="Z14" s="11">
        <v>14.476000000000001</v>
      </c>
      <c r="AA14" s="11">
        <v>13.853</v>
      </c>
      <c r="AB14" s="11">
        <v>12.281000000000001</v>
      </c>
      <c r="AC14" s="11">
        <v>11.811999999999999</v>
      </c>
      <c r="AD14" s="9" t="s">
        <v>35</v>
      </c>
      <c r="AE14" s="9" t="s">
        <v>35</v>
      </c>
    </row>
    <row r="15" spans="1:31" ht="32.5" customHeight="1" x14ac:dyDescent="0.2">
      <c r="A15" s="5" t="s">
        <v>164</v>
      </c>
      <c r="B15" s="11">
        <v>15.125999999999999</v>
      </c>
      <c r="C15" s="11">
        <v>17.064</v>
      </c>
      <c r="D15" s="11">
        <v>3.964</v>
      </c>
      <c r="E15" s="11">
        <v>23.238</v>
      </c>
      <c r="F15" s="11">
        <v>23.927</v>
      </c>
      <c r="G15" s="11">
        <v>30.053999999999998</v>
      </c>
      <c r="H15" s="11">
        <v>29.335000000000001</v>
      </c>
      <c r="I15" s="11">
        <v>31.434000000000001</v>
      </c>
      <c r="J15" s="11">
        <v>29.385000000000002</v>
      </c>
      <c r="K15" s="11">
        <v>-1.996</v>
      </c>
      <c r="L15" s="11">
        <v>25.052</v>
      </c>
      <c r="M15" s="11">
        <v>24.606000000000002</v>
      </c>
      <c r="N15" s="11">
        <v>22.503</v>
      </c>
      <c r="O15" s="11">
        <v>10.039999999999999</v>
      </c>
      <c r="P15" s="11">
        <v>8.0329999999999995</v>
      </c>
      <c r="Q15" s="11">
        <v>19.768000000000001</v>
      </c>
      <c r="R15" s="11">
        <v>20.462</v>
      </c>
      <c r="S15" s="11">
        <v>22.664000000000001</v>
      </c>
      <c r="T15" s="11">
        <v>18.326000000000001</v>
      </c>
      <c r="U15" s="11">
        <v>15.565</v>
      </c>
      <c r="V15" s="11">
        <v>15.214</v>
      </c>
      <c r="W15" s="11">
        <v>15.599</v>
      </c>
      <c r="X15" s="11">
        <v>10.765000000000001</v>
      </c>
      <c r="Y15" s="11">
        <v>13.096</v>
      </c>
      <c r="Z15" s="11">
        <v>11.72</v>
      </c>
      <c r="AA15" s="11">
        <v>10.653</v>
      </c>
      <c r="AB15" s="11">
        <v>9.3699999999999992</v>
      </c>
      <c r="AC15" s="11">
        <v>9.2149999999999999</v>
      </c>
      <c r="AD15" s="11">
        <v>7.6719999999999997</v>
      </c>
      <c r="AE15" s="11">
        <v>6.7060000000000004</v>
      </c>
    </row>
    <row r="16" spans="1:31" ht="32.5" customHeight="1" x14ac:dyDescent="0.2">
      <c r="A16" s="5" t="s">
        <v>165</v>
      </c>
      <c r="B16" s="9" t="s">
        <v>162</v>
      </c>
      <c r="C16" s="9" t="s">
        <v>162</v>
      </c>
      <c r="D16" s="9" t="s">
        <v>162</v>
      </c>
      <c r="E16" s="9" t="s">
        <v>162</v>
      </c>
      <c r="F16" s="11">
        <v>386.34500000000003</v>
      </c>
      <c r="G16" s="11">
        <v>52.929000000000002</v>
      </c>
      <c r="H16" s="11">
        <v>47.887</v>
      </c>
      <c r="I16" s="11">
        <v>47.393999999999998</v>
      </c>
      <c r="J16" s="11">
        <v>39.228000000000002</v>
      </c>
      <c r="K16" s="11">
        <v>0.185</v>
      </c>
      <c r="L16" s="11">
        <v>27.085999999999999</v>
      </c>
      <c r="M16" s="11">
        <v>28.408999999999999</v>
      </c>
      <c r="N16" s="11">
        <v>25.733000000000001</v>
      </c>
      <c r="O16" s="11">
        <v>12.831</v>
      </c>
      <c r="P16" s="11">
        <v>12.666</v>
      </c>
      <c r="Q16" s="11">
        <v>29.448</v>
      </c>
      <c r="R16" s="11">
        <v>25.32</v>
      </c>
      <c r="S16" s="11">
        <v>23.651</v>
      </c>
      <c r="T16" s="11">
        <v>15.743</v>
      </c>
      <c r="U16" s="11">
        <v>12.811999999999999</v>
      </c>
      <c r="V16" s="11">
        <v>12.266999999999999</v>
      </c>
      <c r="W16" s="11">
        <v>13.106</v>
      </c>
      <c r="X16" s="11">
        <v>8.234</v>
      </c>
      <c r="Y16" s="11">
        <v>10.582000000000001</v>
      </c>
      <c r="Z16" s="11">
        <v>8.6080000000000005</v>
      </c>
      <c r="AA16" s="11">
        <v>10.345000000000001</v>
      </c>
      <c r="AB16" s="11">
        <v>9.2349999999999994</v>
      </c>
      <c r="AC16" s="11">
        <v>8.36</v>
      </c>
      <c r="AD16" s="11">
        <v>9.0410000000000004</v>
      </c>
      <c r="AE16" s="11">
        <v>8.4130000000000003</v>
      </c>
    </row>
    <row r="17" spans="1:31" ht="32.5" customHeight="1" x14ac:dyDescent="0.2">
      <c r="A17" s="5" t="s">
        <v>166</v>
      </c>
      <c r="B17" s="11">
        <v>19.995999999999999</v>
      </c>
      <c r="C17" s="11">
        <v>20.09</v>
      </c>
      <c r="D17" s="11">
        <v>6.1980000000000004</v>
      </c>
      <c r="E17" s="11">
        <v>30.114000000000001</v>
      </c>
      <c r="F17" s="11">
        <v>25.382000000000001</v>
      </c>
      <c r="G17" s="11">
        <v>29.347000000000001</v>
      </c>
      <c r="H17" s="11">
        <v>29.686</v>
      </c>
      <c r="I17" s="11">
        <v>32.252000000000002</v>
      </c>
      <c r="J17" s="11">
        <v>27.64</v>
      </c>
      <c r="K17" s="11">
        <v>0.59299999999999997</v>
      </c>
      <c r="L17" s="11">
        <v>23.571000000000002</v>
      </c>
      <c r="M17" s="11">
        <v>24.202000000000002</v>
      </c>
      <c r="N17" s="11">
        <v>21.236000000000001</v>
      </c>
      <c r="O17" s="11">
        <v>10.759</v>
      </c>
      <c r="P17" s="11">
        <v>10.592000000000001</v>
      </c>
      <c r="Q17" s="9" t="s">
        <v>35</v>
      </c>
      <c r="R17" s="9" t="s">
        <v>35</v>
      </c>
      <c r="S17" s="9" t="s">
        <v>35</v>
      </c>
      <c r="T17" s="9" t="s">
        <v>35</v>
      </c>
      <c r="U17" s="9" t="s">
        <v>35</v>
      </c>
      <c r="V17" s="9" t="s">
        <v>35</v>
      </c>
      <c r="W17" s="9" t="s">
        <v>35</v>
      </c>
      <c r="X17" s="9" t="s">
        <v>35</v>
      </c>
      <c r="Y17" s="11">
        <v>10.292</v>
      </c>
      <c r="Z17" s="11">
        <v>8.577</v>
      </c>
      <c r="AA17" s="11">
        <v>8.7810000000000006</v>
      </c>
      <c r="AB17" s="11">
        <v>8.0649999999999995</v>
      </c>
      <c r="AC17" s="11">
        <v>7.5209999999999999</v>
      </c>
      <c r="AD17" s="9" t="s">
        <v>35</v>
      </c>
      <c r="AE17" s="9" t="s">
        <v>35</v>
      </c>
    </row>
    <row r="18" spans="1:31" ht="32.5" customHeight="1" x14ac:dyDescent="0.2">
      <c r="A18" s="5" t="s">
        <v>167</v>
      </c>
      <c r="B18" s="11">
        <v>11.728999999999999</v>
      </c>
      <c r="C18" s="11">
        <v>13.377000000000001</v>
      </c>
      <c r="D18" s="11">
        <v>3.16</v>
      </c>
      <c r="E18" s="11">
        <v>18.727</v>
      </c>
      <c r="F18" s="11">
        <v>18.704000000000001</v>
      </c>
      <c r="G18" s="11">
        <v>20.081</v>
      </c>
      <c r="H18" s="11">
        <v>19.687000000000001</v>
      </c>
      <c r="I18" s="11">
        <v>22.207999999999998</v>
      </c>
      <c r="J18" s="11">
        <v>19.233000000000001</v>
      </c>
      <c r="K18" s="11">
        <v>7.1999999999999995E-2</v>
      </c>
      <c r="L18" s="11">
        <v>16.835999999999999</v>
      </c>
      <c r="M18" s="11">
        <v>16.923999999999999</v>
      </c>
      <c r="N18" s="11">
        <v>14.808</v>
      </c>
      <c r="O18" s="11">
        <v>7.008</v>
      </c>
      <c r="P18" s="11">
        <v>5.5620000000000003</v>
      </c>
      <c r="Q18" s="11">
        <v>12.587</v>
      </c>
      <c r="R18" s="11">
        <v>12.74</v>
      </c>
      <c r="S18" s="11">
        <v>14.07</v>
      </c>
      <c r="T18" s="11">
        <v>11.483000000000001</v>
      </c>
      <c r="U18" s="11">
        <v>9.5500000000000007</v>
      </c>
      <c r="V18" s="11">
        <v>9.5459999999999994</v>
      </c>
      <c r="W18" s="11">
        <v>9.766</v>
      </c>
      <c r="X18" s="11">
        <v>6.34</v>
      </c>
      <c r="Y18" s="11">
        <v>8.1189999999999998</v>
      </c>
      <c r="Z18" s="11">
        <v>6.8869999999999996</v>
      </c>
      <c r="AA18" s="11">
        <v>6.4409999999999998</v>
      </c>
      <c r="AB18" s="11">
        <v>5.74</v>
      </c>
      <c r="AC18" s="11">
        <v>5.5750000000000002</v>
      </c>
      <c r="AD18" s="11">
        <v>4.2930000000000001</v>
      </c>
      <c r="AE18" s="11">
        <v>3.9049999999999998</v>
      </c>
    </row>
    <row r="19" spans="1:31" ht="25.25" customHeight="1" x14ac:dyDescent="0.2">
      <c r="A19" s="5" t="s">
        <v>168</v>
      </c>
      <c r="B19" s="11">
        <v>13.122</v>
      </c>
      <c r="C19" s="11">
        <v>18.434000000000001</v>
      </c>
      <c r="D19" s="11">
        <v>4.9509999999999996</v>
      </c>
      <c r="E19" s="11">
        <v>16.847999999999999</v>
      </c>
      <c r="F19" s="11">
        <v>23.382000000000001</v>
      </c>
      <c r="G19" s="11">
        <v>19.286000000000001</v>
      </c>
      <c r="H19" s="11">
        <v>19.696999999999999</v>
      </c>
      <c r="I19" s="11">
        <v>20.367999999999999</v>
      </c>
      <c r="J19" s="11">
        <v>19.21</v>
      </c>
      <c r="K19" s="11">
        <v>-1.546</v>
      </c>
      <c r="L19" s="11">
        <v>15.509</v>
      </c>
      <c r="M19" s="11">
        <v>15.478999999999999</v>
      </c>
      <c r="N19" s="11">
        <v>13.420999999999999</v>
      </c>
      <c r="O19" s="11">
        <v>5.7279999999999998</v>
      </c>
      <c r="P19" s="11">
        <v>4.3890000000000002</v>
      </c>
      <c r="Q19" s="11">
        <v>11.224</v>
      </c>
      <c r="R19" s="11">
        <v>11.638</v>
      </c>
      <c r="S19" s="11">
        <v>12.503</v>
      </c>
      <c r="T19" s="11">
        <v>11.723000000000001</v>
      </c>
      <c r="U19" s="11">
        <v>10.611000000000001</v>
      </c>
      <c r="V19" s="11">
        <v>10.243</v>
      </c>
      <c r="W19" s="11">
        <v>10.874000000000001</v>
      </c>
      <c r="X19" s="11">
        <v>7.3739999999999997</v>
      </c>
      <c r="Y19" s="11">
        <v>9.7240000000000002</v>
      </c>
      <c r="Z19" s="11">
        <v>8.89</v>
      </c>
      <c r="AA19" s="11">
        <v>9.3610000000000007</v>
      </c>
      <c r="AB19" s="11">
        <v>9.7560000000000002</v>
      </c>
      <c r="AC19" s="11">
        <v>9.2739999999999991</v>
      </c>
      <c r="AD19" s="11">
        <v>6.2309999999999999</v>
      </c>
      <c r="AE19" s="11">
        <v>7.6619999999999999</v>
      </c>
    </row>
    <row r="20" spans="1:31" ht="25.25" customHeight="1" x14ac:dyDescent="0.2">
      <c r="A20" s="5" t="s">
        <v>169</v>
      </c>
      <c r="B20" s="11">
        <v>26.254000000000001</v>
      </c>
      <c r="C20" s="11">
        <v>29.31</v>
      </c>
      <c r="D20" s="11">
        <v>22.071000000000002</v>
      </c>
      <c r="E20" s="11">
        <v>28.518999999999998</v>
      </c>
      <c r="F20" s="11">
        <v>29.978999999999999</v>
      </c>
      <c r="G20" s="11">
        <v>30.870999999999999</v>
      </c>
      <c r="H20" s="11">
        <v>31.853000000000002</v>
      </c>
      <c r="I20" s="11">
        <v>31.332000000000001</v>
      </c>
      <c r="J20" s="11">
        <v>30.335999999999999</v>
      </c>
      <c r="K20" s="11">
        <v>28.47</v>
      </c>
      <c r="L20" s="11">
        <v>26.931999999999999</v>
      </c>
      <c r="M20" s="11">
        <v>27.263999999999999</v>
      </c>
      <c r="N20" s="11">
        <v>26.327999999999999</v>
      </c>
      <c r="O20" s="11">
        <v>20.713000000000001</v>
      </c>
      <c r="P20" s="11">
        <v>19.190999999999999</v>
      </c>
      <c r="Q20" s="11">
        <v>23.338000000000001</v>
      </c>
      <c r="R20" s="11">
        <v>24.661000000000001</v>
      </c>
      <c r="S20" s="11">
        <v>25.103999999999999</v>
      </c>
      <c r="T20" s="11">
        <v>24.803000000000001</v>
      </c>
      <c r="U20" s="11">
        <v>24.902999999999999</v>
      </c>
      <c r="V20" s="11">
        <v>25.145</v>
      </c>
      <c r="W20" s="11">
        <v>25.739000000000001</v>
      </c>
      <c r="X20" s="11">
        <v>23.457999999999998</v>
      </c>
      <c r="Y20" s="11">
        <v>24.03</v>
      </c>
      <c r="Z20" s="11">
        <v>23.821000000000002</v>
      </c>
      <c r="AA20" s="11">
        <v>23.004000000000001</v>
      </c>
      <c r="AB20" s="11">
        <v>21.442</v>
      </c>
      <c r="AC20" s="11">
        <v>22.608000000000001</v>
      </c>
      <c r="AD20" s="11">
        <v>22.641999999999999</v>
      </c>
      <c r="AE20" s="11">
        <v>22.332000000000001</v>
      </c>
    </row>
    <row r="21" spans="1:31" ht="25.25" customHeight="1" x14ac:dyDescent="0.2">
      <c r="A21" s="5" t="s">
        <v>170</v>
      </c>
      <c r="B21" s="11">
        <v>18.584</v>
      </c>
      <c r="C21" s="11">
        <v>21.422999999999998</v>
      </c>
      <c r="D21" s="11">
        <v>13.099</v>
      </c>
      <c r="E21" s="11">
        <v>20.239000000000001</v>
      </c>
      <c r="F21" s="11">
        <v>20.681999999999999</v>
      </c>
      <c r="G21" s="11">
        <v>22.172999999999998</v>
      </c>
      <c r="H21" s="11">
        <v>22.911999999999999</v>
      </c>
      <c r="I21" s="11">
        <v>22.361000000000001</v>
      </c>
      <c r="J21" s="11">
        <v>21.529</v>
      </c>
      <c r="K21" s="11">
        <v>19.257000000000001</v>
      </c>
      <c r="L21" s="11">
        <v>17.829999999999998</v>
      </c>
      <c r="M21" s="11">
        <v>17.760999999999999</v>
      </c>
      <c r="N21" s="11">
        <v>17.135000000000002</v>
      </c>
      <c r="O21" s="11">
        <v>13.372999999999999</v>
      </c>
      <c r="P21" s="11">
        <v>11.62</v>
      </c>
      <c r="Q21" s="11">
        <v>15.015000000000001</v>
      </c>
      <c r="R21" s="11">
        <v>15.246</v>
      </c>
      <c r="S21" s="11">
        <v>16.404</v>
      </c>
      <c r="T21" s="11">
        <v>15.813000000000001</v>
      </c>
      <c r="U21" s="11">
        <v>15.433999999999999</v>
      </c>
      <c r="V21" s="11">
        <v>14.787000000000001</v>
      </c>
      <c r="W21" s="11">
        <v>16.216000000000001</v>
      </c>
      <c r="X21" s="11">
        <v>14.795</v>
      </c>
      <c r="Y21" s="11">
        <v>15.475</v>
      </c>
      <c r="Z21" s="11">
        <v>14.492000000000001</v>
      </c>
      <c r="AA21" s="11">
        <v>14.250999999999999</v>
      </c>
      <c r="AB21" s="11">
        <v>13.268000000000001</v>
      </c>
      <c r="AC21" s="11">
        <v>13.457000000000001</v>
      </c>
      <c r="AD21" s="11">
        <v>12.576000000000001</v>
      </c>
      <c r="AE21" s="11">
        <v>10.952</v>
      </c>
    </row>
    <row r="22" spans="1:31" ht="25.25" customHeight="1" x14ac:dyDescent="0.2">
      <c r="A22" s="5" t="s">
        <v>171</v>
      </c>
      <c r="B22" s="11">
        <v>13.797000000000001</v>
      </c>
      <c r="C22" s="11">
        <v>16.026</v>
      </c>
      <c r="D22" s="11">
        <v>6.4539999999999997</v>
      </c>
      <c r="E22" s="11">
        <v>14.771000000000001</v>
      </c>
      <c r="F22" s="11">
        <v>15.398999999999999</v>
      </c>
      <c r="G22" s="11">
        <v>17.407</v>
      </c>
      <c r="H22" s="11">
        <v>18.079000000000001</v>
      </c>
      <c r="I22" s="11">
        <v>17.488</v>
      </c>
      <c r="J22" s="11">
        <v>16.978999999999999</v>
      </c>
      <c r="K22" s="11">
        <v>14.847</v>
      </c>
      <c r="L22" s="11">
        <v>13.457000000000001</v>
      </c>
      <c r="M22" s="11">
        <v>13.288</v>
      </c>
      <c r="N22" s="11">
        <v>12.368</v>
      </c>
      <c r="O22" s="11">
        <v>6.5810000000000004</v>
      </c>
      <c r="P22" s="11">
        <v>4.3879999999999999</v>
      </c>
      <c r="Q22" s="11">
        <v>10.051</v>
      </c>
      <c r="R22" s="11">
        <v>10.273999999999999</v>
      </c>
      <c r="S22" s="11">
        <v>11.051</v>
      </c>
      <c r="T22" s="11">
        <v>10.342000000000001</v>
      </c>
      <c r="U22" s="11">
        <v>9.4209999999999994</v>
      </c>
      <c r="V22" s="11">
        <v>8.5370000000000008</v>
      </c>
      <c r="W22" s="11">
        <v>9.5310000000000006</v>
      </c>
      <c r="X22" s="11">
        <v>8.8149999999999995</v>
      </c>
      <c r="Y22" s="11">
        <v>9.1010000000000009</v>
      </c>
      <c r="Z22" s="11">
        <v>8.9489999999999998</v>
      </c>
      <c r="AA22" s="11">
        <v>8.8369999999999997</v>
      </c>
      <c r="AB22" s="11">
        <v>8.1069999999999993</v>
      </c>
      <c r="AC22" s="11">
        <v>8.6229999999999993</v>
      </c>
      <c r="AD22" s="11">
        <v>8.1769999999999996</v>
      </c>
      <c r="AE22" s="11">
        <v>7.1470000000000002</v>
      </c>
    </row>
    <row r="23" spans="1:31" ht="32.5" customHeight="1" x14ac:dyDescent="0.2">
      <c r="A23" s="5" t="s">
        <v>172</v>
      </c>
      <c r="B23" s="11">
        <v>14.962</v>
      </c>
      <c r="C23" s="11">
        <v>19.847000000000001</v>
      </c>
      <c r="D23" s="11">
        <v>10.592000000000001</v>
      </c>
      <c r="E23" s="11">
        <v>19.045000000000002</v>
      </c>
      <c r="F23" s="11">
        <v>23.561</v>
      </c>
      <c r="G23" s="11">
        <v>17.652000000000001</v>
      </c>
      <c r="H23" s="11">
        <v>18.050999999999998</v>
      </c>
      <c r="I23" s="11">
        <v>19.262</v>
      </c>
      <c r="J23" s="11">
        <v>17.123999999999999</v>
      </c>
      <c r="K23" s="11">
        <v>4.4660000000000002</v>
      </c>
      <c r="L23" s="11">
        <v>14.795999999999999</v>
      </c>
      <c r="M23" s="11">
        <v>15.119</v>
      </c>
      <c r="N23" s="11">
        <v>13.598000000000001</v>
      </c>
      <c r="O23" s="11">
        <v>10.79</v>
      </c>
      <c r="P23" s="11">
        <v>10.271000000000001</v>
      </c>
      <c r="Q23" s="11">
        <v>12.111000000000001</v>
      </c>
      <c r="R23" s="11">
        <v>12.218999999999999</v>
      </c>
      <c r="S23" s="11">
        <v>13.115</v>
      </c>
      <c r="T23" s="11">
        <v>12.817</v>
      </c>
      <c r="U23" s="11">
        <v>12.523999999999999</v>
      </c>
      <c r="V23" s="11">
        <v>12.677</v>
      </c>
      <c r="W23" s="11">
        <v>13.493</v>
      </c>
      <c r="X23" s="11">
        <v>10.323</v>
      </c>
      <c r="Y23" s="11">
        <v>12.401999999999999</v>
      </c>
      <c r="Z23" s="11">
        <v>10.768000000000001</v>
      </c>
      <c r="AA23" s="11">
        <v>11.074</v>
      </c>
      <c r="AB23" s="11">
        <v>11.138</v>
      </c>
      <c r="AC23" s="11">
        <v>10.444000000000001</v>
      </c>
      <c r="AD23" s="11">
        <v>7.8869999999999996</v>
      </c>
      <c r="AE23" s="11">
        <v>8.266</v>
      </c>
    </row>
    <row r="24" spans="1:31" ht="32.5" customHeight="1" x14ac:dyDescent="0.2">
      <c r="A24" s="5" t="s">
        <v>173</v>
      </c>
      <c r="B24" s="11">
        <v>18.11</v>
      </c>
      <c r="C24" s="11">
        <v>22.670999999999999</v>
      </c>
      <c r="D24" s="11">
        <v>36.405999999999999</v>
      </c>
      <c r="E24" s="11">
        <v>21.295000000000002</v>
      </c>
      <c r="F24" s="11">
        <v>15.098000000000001</v>
      </c>
      <c r="G24" s="11">
        <v>15.872999999999999</v>
      </c>
      <c r="H24" s="11">
        <v>16.529</v>
      </c>
      <c r="I24" s="11">
        <v>19.86</v>
      </c>
      <c r="J24" s="11">
        <v>16.065999999999999</v>
      </c>
      <c r="K24" s="11">
        <v>19.526</v>
      </c>
      <c r="L24" s="11">
        <v>15.651999999999999</v>
      </c>
      <c r="M24" s="11">
        <v>12.666</v>
      </c>
      <c r="N24" s="11">
        <v>9.9730000000000008</v>
      </c>
      <c r="O24" s="11">
        <v>11.555</v>
      </c>
      <c r="P24" s="11">
        <v>9.7850000000000001</v>
      </c>
      <c r="Q24" s="11">
        <v>14.419</v>
      </c>
      <c r="R24" s="11">
        <v>22.25</v>
      </c>
      <c r="S24" s="11">
        <v>18.97</v>
      </c>
      <c r="T24" s="11">
        <v>21.568000000000001</v>
      </c>
      <c r="U24" s="11">
        <v>15.77</v>
      </c>
      <c r="V24" s="11">
        <v>14.465</v>
      </c>
      <c r="W24" s="9" t="s">
        <v>35</v>
      </c>
      <c r="X24" s="9" t="s">
        <v>35</v>
      </c>
      <c r="Y24" s="9" t="s">
        <v>35</v>
      </c>
      <c r="Z24" s="9" t="s">
        <v>35</v>
      </c>
      <c r="AA24" s="9" t="s">
        <v>35</v>
      </c>
      <c r="AB24" s="9" t="s">
        <v>35</v>
      </c>
      <c r="AC24" s="9" t="s">
        <v>35</v>
      </c>
      <c r="AD24" s="9" t="s">
        <v>35</v>
      </c>
      <c r="AE24" s="9" t="s">
        <v>35</v>
      </c>
    </row>
    <row r="25" spans="1:31" ht="32.5" customHeight="1" x14ac:dyDescent="0.2">
      <c r="A25" s="5" t="s">
        <v>174</v>
      </c>
      <c r="B25" s="11">
        <v>21.986000000000001</v>
      </c>
      <c r="C25" s="11">
        <v>22.231000000000002</v>
      </c>
      <c r="D25" s="11">
        <v>62.862000000000002</v>
      </c>
      <c r="E25" s="11">
        <v>20.971</v>
      </c>
      <c r="F25" s="11">
        <v>6.4240000000000004</v>
      </c>
      <c r="G25" s="11">
        <v>18.577999999999999</v>
      </c>
      <c r="H25" s="11">
        <v>17.355</v>
      </c>
      <c r="I25" s="11">
        <v>22.501999999999999</v>
      </c>
      <c r="J25" s="11">
        <v>93.263000000000005</v>
      </c>
      <c r="K25" s="11">
        <v>19.885999999999999</v>
      </c>
      <c r="L25" s="11">
        <v>22.018999999999998</v>
      </c>
      <c r="M25" s="11">
        <v>17.254999999999999</v>
      </c>
      <c r="N25" s="11">
        <v>11.260999999999999</v>
      </c>
      <c r="O25" s="11">
        <v>10.958</v>
      </c>
      <c r="P25" s="11">
        <v>8.6310000000000002</v>
      </c>
      <c r="Q25" s="11">
        <v>14.688000000000001</v>
      </c>
      <c r="R25" s="11">
        <v>23.123000000000001</v>
      </c>
      <c r="S25" s="11">
        <v>21.504000000000001</v>
      </c>
      <c r="T25" s="11">
        <v>21.677</v>
      </c>
      <c r="U25" s="11">
        <v>16.66</v>
      </c>
      <c r="V25" s="11">
        <v>14.816000000000001</v>
      </c>
      <c r="W25" s="9" t="s">
        <v>35</v>
      </c>
      <c r="X25" s="9" t="s">
        <v>35</v>
      </c>
      <c r="Y25" s="9" t="s">
        <v>35</v>
      </c>
      <c r="Z25" s="9" t="s">
        <v>35</v>
      </c>
      <c r="AA25" s="9" t="s">
        <v>35</v>
      </c>
      <c r="AB25" s="9" t="s">
        <v>35</v>
      </c>
      <c r="AC25" s="9" t="s">
        <v>35</v>
      </c>
      <c r="AD25" s="9" t="s">
        <v>35</v>
      </c>
      <c r="AE25" s="9" t="s">
        <v>35</v>
      </c>
    </row>
    <row r="26" spans="1:31" ht="25.25" customHeight="1" x14ac:dyDescent="0.2"/>
    <row r="27" spans="1:31" ht="25.25" customHeight="1" x14ac:dyDescent="0.2">
      <c r="A27" s="4" t="s">
        <v>175</v>
      </c>
    </row>
    <row r="28" spans="1:31" ht="32.5" customHeight="1" x14ac:dyDescent="0.2">
      <c r="A28" s="5" t="s">
        <v>176</v>
      </c>
      <c r="B28" s="11">
        <v>1.7130000000000001</v>
      </c>
      <c r="C28" s="11">
        <v>1.25</v>
      </c>
      <c r="D28" s="11">
        <v>1.0680000000000001</v>
      </c>
      <c r="E28" s="11">
        <v>2.0310000000000001</v>
      </c>
      <c r="F28" s="11">
        <v>1.3380000000000001</v>
      </c>
      <c r="G28" s="11">
        <v>2.2069999999999999</v>
      </c>
      <c r="H28" s="11">
        <v>2.1829999999999998</v>
      </c>
      <c r="I28" s="11">
        <v>2.1850000000000001</v>
      </c>
      <c r="J28" s="11">
        <v>2.1320000000000001</v>
      </c>
      <c r="K28" s="11">
        <v>2.4220000000000002</v>
      </c>
      <c r="L28" s="11">
        <v>2.2090000000000001</v>
      </c>
      <c r="M28" s="11">
        <v>2.214</v>
      </c>
      <c r="N28" s="11">
        <v>2.3239999999999998</v>
      </c>
      <c r="O28" s="11">
        <v>2.4460000000000002</v>
      </c>
      <c r="P28" s="11">
        <v>2.9809999999999999</v>
      </c>
      <c r="Q28" s="11">
        <v>2.952</v>
      </c>
      <c r="R28" s="11">
        <v>3.1230000000000002</v>
      </c>
      <c r="S28" s="11">
        <v>2.7850000000000001</v>
      </c>
      <c r="T28" s="11">
        <v>2.0049999999999999</v>
      </c>
      <c r="U28" s="11">
        <v>1.849</v>
      </c>
      <c r="V28" s="11">
        <v>1.877</v>
      </c>
      <c r="W28" s="11">
        <v>1.89</v>
      </c>
      <c r="X28" s="11">
        <v>1.8460000000000001</v>
      </c>
      <c r="Y28" s="11">
        <v>1.6850000000000001</v>
      </c>
      <c r="Z28" s="11">
        <v>1.609</v>
      </c>
      <c r="AA28" s="11">
        <v>1.371</v>
      </c>
      <c r="AB28" s="11">
        <v>1.1160000000000001</v>
      </c>
      <c r="AC28" s="11">
        <v>1.171</v>
      </c>
      <c r="AD28" s="11">
        <v>1.492</v>
      </c>
      <c r="AE28" s="11">
        <v>1.014</v>
      </c>
    </row>
    <row r="29" spans="1:31" ht="25.25" customHeight="1" x14ac:dyDescent="0.2">
      <c r="A29" s="5" t="s">
        <v>177</v>
      </c>
      <c r="B29" s="11">
        <v>9.2149999999999999</v>
      </c>
      <c r="C29" s="11">
        <v>9.9130000000000003</v>
      </c>
      <c r="D29" s="11">
        <v>3.4729999999999999</v>
      </c>
      <c r="E29" s="11">
        <v>11.83</v>
      </c>
      <c r="F29" s="11">
        <v>22.352</v>
      </c>
      <c r="G29" s="11">
        <v>42.128</v>
      </c>
      <c r="H29" s="11">
        <v>47.401000000000003</v>
      </c>
      <c r="I29" s="11">
        <v>47.533000000000001</v>
      </c>
      <c r="J29" s="11">
        <v>43.566000000000003</v>
      </c>
      <c r="K29" s="11">
        <v>78.552000000000007</v>
      </c>
      <c r="L29" s="11">
        <v>54.639000000000003</v>
      </c>
      <c r="M29" s="11">
        <v>46.691000000000003</v>
      </c>
      <c r="N29" s="11">
        <v>40.497999999999998</v>
      </c>
      <c r="O29" s="11">
        <v>16.452999999999999</v>
      </c>
      <c r="P29" s="11">
        <v>8.532</v>
      </c>
      <c r="Q29" s="9" t="s">
        <v>35</v>
      </c>
      <c r="R29" s="9" t="s">
        <v>35</v>
      </c>
      <c r="S29" s="9" t="s">
        <v>35</v>
      </c>
      <c r="T29" s="9" t="s">
        <v>35</v>
      </c>
      <c r="U29" s="9" t="s">
        <v>35</v>
      </c>
      <c r="V29" s="9" t="s">
        <v>35</v>
      </c>
      <c r="W29" s="9" t="s">
        <v>35</v>
      </c>
      <c r="X29" s="9" t="s">
        <v>35</v>
      </c>
      <c r="Y29" s="11">
        <v>112.633</v>
      </c>
      <c r="Z29" s="11">
        <v>84.802000000000007</v>
      </c>
      <c r="AA29" s="11">
        <v>11.837</v>
      </c>
      <c r="AB29" s="11">
        <v>6.4740000000000002</v>
      </c>
      <c r="AC29" s="11">
        <v>10.654999999999999</v>
      </c>
      <c r="AD29" s="9" t="s">
        <v>35</v>
      </c>
      <c r="AE29" s="9" t="s">
        <v>35</v>
      </c>
    </row>
    <row r="30" spans="1:31" ht="25.25" customHeight="1" x14ac:dyDescent="0.2">
      <c r="A30" s="5" t="s">
        <v>178</v>
      </c>
      <c r="B30" s="11">
        <v>14.817</v>
      </c>
      <c r="C30" s="11">
        <v>18.119</v>
      </c>
      <c r="D30" s="11">
        <v>15.159000000000001</v>
      </c>
      <c r="E30" s="11">
        <v>17.332999999999998</v>
      </c>
      <c r="F30" s="11">
        <v>17.649999999999999</v>
      </c>
      <c r="G30" s="11">
        <v>16.413</v>
      </c>
      <c r="H30" s="11">
        <v>15.462999999999999</v>
      </c>
      <c r="I30" s="11">
        <v>14.667999999999999</v>
      </c>
      <c r="J30" s="11">
        <v>15.077</v>
      </c>
      <c r="K30" s="11">
        <v>13.379</v>
      </c>
      <c r="L30" s="11">
        <v>10.694000000000001</v>
      </c>
      <c r="M30" s="11">
        <v>12.115</v>
      </c>
      <c r="N30" s="11">
        <v>19.707999999999998</v>
      </c>
      <c r="O30" s="11">
        <v>14.701000000000001</v>
      </c>
      <c r="P30" s="11">
        <v>14.987</v>
      </c>
      <c r="Q30" s="11">
        <v>13.606999999999999</v>
      </c>
      <c r="R30" s="11">
        <v>12.239000000000001</v>
      </c>
      <c r="S30" s="11">
        <v>11.659000000000001</v>
      </c>
      <c r="T30" s="11">
        <v>12.526</v>
      </c>
      <c r="U30" s="11">
        <v>11.884</v>
      </c>
      <c r="V30" s="11">
        <v>12.497</v>
      </c>
      <c r="W30" s="11">
        <v>11.973000000000001</v>
      </c>
      <c r="X30" s="11">
        <v>10.798999999999999</v>
      </c>
      <c r="Y30" s="11">
        <v>9.3249999999999993</v>
      </c>
      <c r="Z30" s="11">
        <v>9.1440000000000001</v>
      </c>
      <c r="AA30" s="11">
        <v>8.1440000000000001</v>
      </c>
      <c r="AB30" s="11">
        <v>8.3710000000000004</v>
      </c>
      <c r="AC30" s="11">
        <v>3.762</v>
      </c>
      <c r="AD30" s="11">
        <v>5.0819999999999999</v>
      </c>
      <c r="AE30" s="11">
        <v>6.7919999999999998</v>
      </c>
    </row>
    <row r="31" spans="1:31" ht="32.5" customHeight="1" x14ac:dyDescent="0.2">
      <c r="A31" s="5" t="s">
        <v>179</v>
      </c>
      <c r="B31" s="10">
        <v>13.122</v>
      </c>
      <c r="C31" s="10">
        <v>11.645</v>
      </c>
      <c r="D31" s="10">
        <v>13.523</v>
      </c>
      <c r="E31" s="10">
        <v>11.94</v>
      </c>
      <c r="F31" s="10">
        <v>10.093999999999999</v>
      </c>
      <c r="G31" s="10">
        <v>13.997</v>
      </c>
      <c r="H31" s="10">
        <v>12.984</v>
      </c>
      <c r="I31" s="10">
        <v>13.507</v>
      </c>
      <c r="J31" s="10">
        <v>13.811</v>
      </c>
      <c r="K31" s="10">
        <v>13.593999999999999</v>
      </c>
      <c r="L31" s="10">
        <v>13.175000000000001</v>
      </c>
      <c r="M31" s="10">
        <v>11.891999999999999</v>
      </c>
      <c r="N31" s="10">
        <v>10.177</v>
      </c>
      <c r="O31" s="10">
        <v>9.9809999999999999</v>
      </c>
      <c r="P31" s="10">
        <v>11.423999999999999</v>
      </c>
      <c r="Q31" s="10">
        <v>11.013</v>
      </c>
      <c r="R31" s="10">
        <v>10.368</v>
      </c>
      <c r="S31" s="10">
        <v>10.782</v>
      </c>
      <c r="T31" s="10">
        <v>9.5350000000000001</v>
      </c>
      <c r="U31" s="10">
        <v>10.109</v>
      </c>
      <c r="V31" s="10">
        <v>10.68</v>
      </c>
      <c r="W31" s="10">
        <v>12.289</v>
      </c>
      <c r="X31" s="10">
        <v>12.628</v>
      </c>
      <c r="Y31" s="10">
        <v>10.169</v>
      </c>
      <c r="Z31" s="10">
        <v>14.021000000000001</v>
      </c>
      <c r="AA31" s="10">
        <v>11.526999999999999</v>
      </c>
      <c r="AB31" s="10">
        <v>9.09</v>
      </c>
      <c r="AC31" s="10">
        <v>7.86</v>
      </c>
      <c r="AD31" s="10">
        <v>6.8150000000000004</v>
      </c>
      <c r="AE31" s="10">
        <v>6.3150000000000004</v>
      </c>
    </row>
    <row r="32" spans="1:31" ht="25.25" customHeight="1" x14ac:dyDescent="0.2">
      <c r="A32" s="5" t="s">
        <v>180</v>
      </c>
      <c r="B32" s="10">
        <v>16.09</v>
      </c>
      <c r="C32" s="10">
        <v>15.009</v>
      </c>
      <c r="D32" s="10">
        <v>15.275</v>
      </c>
      <c r="E32" s="10">
        <v>16.157</v>
      </c>
      <c r="F32" s="10">
        <v>17.175000000000001</v>
      </c>
      <c r="G32" s="10">
        <v>12.583</v>
      </c>
      <c r="H32" s="10">
        <v>12.339</v>
      </c>
      <c r="I32" s="10">
        <v>12.853999999999999</v>
      </c>
      <c r="J32" s="10">
        <v>11.680999999999999</v>
      </c>
      <c r="K32" s="10">
        <v>11.907</v>
      </c>
      <c r="L32" s="10">
        <v>10.794</v>
      </c>
      <c r="M32" s="10">
        <v>16.614999999999998</v>
      </c>
      <c r="N32" s="10">
        <v>9.5009999999999994</v>
      </c>
      <c r="O32" s="10">
        <v>9.8369999999999997</v>
      </c>
      <c r="P32" s="10">
        <v>11.265000000000001</v>
      </c>
      <c r="Q32" s="10">
        <v>14.95</v>
      </c>
      <c r="R32" s="10">
        <v>15.762</v>
      </c>
      <c r="S32" s="10">
        <v>12.49</v>
      </c>
      <c r="T32" s="10">
        <v>13.555</v>
      </c>
      <c r="U32" s="10">
        <v>14.927</v>
      </c>
      <c r="V32" s="10">
        <v>14.885999999999999</v>
      </c>
      <c r="W32" s="10">
        <v>17.382000000000001</v>
      </c>
      <c r="X32" s="10">
        <v>12.176</v>
      </c>
      <c r="Y32" s="10">
        <v>11.974</v>
      </c>
      <c r="Z32" s="10">
        <v>13.715999999999999</v>
      </c>
      <c r="AA32" s="10">
        <v>17.710999999999999</v>
      </c>
      <c r="AB32" s="10">
        <v>19.62</v>
      </c>
      <c r="AC32" s="10">
        <v>22.184000000000001</v>
      </c>
      <c r="AD32" s="10">
        <v>11.532999999999999</v>
      </c>
      <c r="AE32" s="10">
        <v>13.709</v>
      </c>
    </row>
    <row r="33" spans="1:31" ht="32.5" customHeight="1" x14ac:dyDescent="0.2">
      <c r="A33" s="5" t="s">
        <v>181</v>
      </c>
      <c r="B33" s="9" t="s">
        <v>35</v>
      </c>
      <c r="C33" s="9" t="s">
        <v>35</v>
      </c>
      <c r="D33" s="9" t="s">
        <v>35</v>
      </c>
      <c r="E33" s="9" t="s">
        <v>35</v>
      </c>
      <c r="F33" s="9" t="s">
        <v>35</v>
      </c>
      <c r="G33" s="9" t="s">
        <v>35</v>
      </c>
      <c r="H33" s="9" t="s">
        <v>35</v>
      </c>
      <c r="I33" s="9" t="s">
        <v>35</v>
      </c>
      <c r="J33" s="9" t="s">
        <v>35</v>
      </c>
      <c r="K33" s="9" t="s">
        <v>35</v>
      </c>
      <c r="L33" s="9" t="s">
        <v>35</v>
      </c>
      <c r="M33" s="9" t="s">
        <v>35</v>
      </c>
      <c r="N33" s="9" t="s">
        <v>35</v>
      </c>
      <c r="O33" s="9" t="s">
        <v>35</v>
      </c>
      <c r="P33" s="9" t="s">
        <v>35</v>
      </c>
      <c r="Q33" s="9" t="s">
        <v>35</v>
      </c>
      <c r="R33" s="9" t="s">
        <v>35</v>
      </c>
      <c r="S33" s="9" t="s">
        <v>35</v>
      </c>
      <c r="T33" s="9" t="s">
        <v>35</v>
      </c>
      <c r="U33" s="9" t="s">
        <v>35</v>
      </c>
      <c r="V33" s="9" t="s">
        <v>35</v>
      </c>
      <c r="W33" s="9" t="s">
        <v>35</v>
      </c>
      <c r="X33" s="9" t="s">
        <v>35</v>
      </c>
      <c r="Y33" s="9" t="s">
        <v>35</v>
      </c>
      <c r="Z33" s="9" t="s">
        <v>35</v>
      </c>
      <c r="AA33" s="9" t="s">
        <v>35</v>
      </c>
      <c r="AB33" s="9" t="s">
        <v>35</v>
      </c>
      <c r="AC33" s="9" t="s">
        <v>35</v>
      </c>
      <c r="AD33" s="9" t="s">
        <v>35</v>
      </c>
      <c r="AE33" s="9" t="s">
        <v>35</v>
      </c>
    </row>
    <row r="34" spans="1:31" ht="32.5" customHeight="1" x14ac:dyDescent="0.2">
      <c r="A34" s="5" t="s">
        <v>182</v>
      </c>
      <c r="B34" s="9" t="s">
        <v>35</v>
      </c>
      <c r="C34" s="9" t="s">
        <v>35</v>
      </c>
      <c r="D34" s="9" t="s">
        <v>35</v>
      </c>
      <c r="E34" s="9" t="s">
        <v>35</v>
      </c>
      <c r="F34" s="9" t="s">
        <v>35</v>
      </c>
      <c r="G34" s="9" t="s">
        <v>35</v>
      </c>
      <c r="H34" s="9" t="s">
        <v>35</v>
      </c>
      <c r="I34" s="9" t="s">
        <v>35</v>
      </c>
      <c r="J34" s="9" t="s">
        <v>35</v>
      </c>
      <c r="K34" s="9" t="s">
        <v>35</v>
      </c>
      <c r="L34" s="9" t="s">
        <v>35</v>
      </c>
      <c r="M34" s="9" t="s">
        <v>35</v>
      </c>
      <c r="N34" s="9" t="s">
        <v>35</v>
      </c>
      <c r="O34" s="11">
        <v>7.1999999999999995E-2</v>
      </c>
      <c r="P34" s="11">
        <v>6.7000000000000004E-2</v>
      </c>
      <c r="Q34" s="11">
        <v>7.3999999999999996E-2</v>
      </c>
      <c r="R34" s="9" t="s">
        <v>35</v>
      </c>
      <c r="S34" s="9" t="s">
        <v>35</v>
      </c>
      <c r="T34" s="9" t="s">
        <v>35</v>
      </c>
      <c r="U34" s="9" t="s">
        <v>35</v>
      </c>
      <c r="V34" s="9" t="s">
        <v>35</v>
      </c>
      <c r="W34" s="9" t="s">
        <v>35</v>
      </c>
      <c r="X34" s="9" t="s">
        <v>35</v>
      </c>
      <c r="Y34" s="9" t="s">
        <v>35</v>
      </c>
      <c r="Z34" s="9" t="s">
        <v>35</v>
      </c>
      <c r="AA34" s="9" t="s">
        <v>35</v>
      </c>
      <c r="AB34" s="9" t="s">
        <v>35</v>
      </c>
      <c r="AC34" s="9" t="s">
        <v>35</v>
      </c>
      <c r="AD34" s="9" t="s">
        <v>35</v>
      </c>
      <c r="AE34" s="9" t="s">
        <v>35</v>
      </c>
    </row>
    <row r="35" spans="1:31" ht="25.25" customHeight="1" x14ac:dyDescent="0.2"/>
    <row r="36" spans="1:31" ht="25.25" customHeight="1" x14ac:dyDescent="0.2">
      <c r="A36" s="4" t="s">
        <v>183</v>
      </c>
    </row>
    <row r="37" spans="1:31" ht="25.25" customHeight="1" x14ac:dyDescent="0.2">
      <c r="A37" s="5" t="s">
        <v>184</v>
      </c>
      <c r="B37" s="11">
        <v>0.76700000000000002</v>
      </c>
      <c r="C37" s="11">
        <v>1.1970000000000001</v>
      </c>
      <c r="D37" s="11">
        <v>1.0629999999999999</v>
      </c>
      <c r="E37" s="11">
        <v>0.91700000000000004</v>
      </c>
      <c r="F37" s="11">
        <v>2.198</v>
      </c>
      <c r="G37" s="11">
        <v>1.252</v>
      </c>
      <c r="H37" s="11">
        <v>1.046</v>
      </c>
      <c r="I37" s="11">
        <v>1.089</v>
      </c>
      <c r="J37" s="11">
        <v>1.3720000000000001</v>
      </c>
      <c r="K37" s="11">
        <v>1.0169999999999999</v>
      </c>
      <c r="L37" s="11">
        <v>1.9</v>
      </c>
      <c r="M37" s="11">
        <v>1.8280000000000001</v>
      </c>
      <c r="N37" s="11">
        <v>1.5489999999999999</v>
      </c>
      <c r="O37" s="11">
        <v>1.288</v>
      </c>
      <c r="P37" s="11">
        <v>0.79800000000000004</v>
      </c>
      <c r="Q37" s="11">
        <v>0.78700000000000003</v>
      </c>
      <c r="R37" s="11">
        <v>0.79</v>
      </c>
      <c r="S37" s="11">
        <v>0.98599999999999999</v>
      </c>
      <c r="T37" s="11">
        <v>1.81</v>
      </c>
      <c r="U37" s="11">
        <v>1.585</v>
      </c>
      <c r="V37" s="11">
        <v>1.67</v>
      </c>
      <c r="W37" s="11">
        <v>1.3340000000000001</v>
      </c>
      <c r="X37" s="11">
        <v>1.47</v>
      </c>
      <c r="Y37" s="11">
        <v>1.5389999999999999</v>
      </c>
      <c r="Z37" s="11">
        <v>1.879</v>
      </c>
      <c r="AA37" s="11">
        <v>2.1829999999999998</v>
      </c>
      <c r="AB37" s="11">
        <v>3.359</v>
      </c>
      <c r="AC37" s="11">
        <v>2.895</v>
      </c>
      <c r="AD37" s="11">
        <v>2.093</v>
      </c>
      <c r="AE37" s="11">
        <v>2.5259999999999998</v>
      </c>
    </row>
    <row r="38" spans="1:31" ht="25.25" customHeight="1" x14ac:dyDescent="0.2">
      <c r="A38" s="5" t="s">
        <v>185</v>
      </c>
      <c r="B38" s="11">
        <v>0.52900000000000003</v>
      </c>
      <c r="C38" s="11">
        <v>1</v>
      </c>
      <c r="D38" s="11">
        <v>0.85099999999999998</v>
      </c>
      <c r="E38" s="11">
        <v>0.66900000000000004</v>
      </c>
      <c r="F38" s="11">
        <v>1.952</v>
      </c>
      <c r="G38" s="11">
        <v>0.92900000000000005</v>
      </c>
      <c r="H38" s="11">
        <v>0.74299999999999999</v>
      </c>
      <c r="I38" s="11">
        <v>0.73</v>
      </c>
      <c r="J38" s="11">
        <v>1.0129999999999999</v>
      </c>
      <c r="K38" s="11">
        <v>0.81100000000000005</v>
      </c>
      <c r="L38" s="11">
        <v>1.339</v>
      </c>
      <c r="M38" s="11">
        <v>1.363</v>
      </c>
      <c r="N38" s="11">
        <v>1.244</v>
      </c>
      <c r="O38" s="11">
        <v>0.86699999999999999</v>
      </c>
      <c r="P38" s="11">
        <v>0.48199999999999998</v>
      </c>
      <c r="Q38" s="11">
        <v>0.46600000000000003</v>
      </c>
      <c r="R38" s="11">
        <v>0.46200000000000002</v>
      </c>
      <c r="S38" s="11">
        <v>0.54</v>
      </c>
      <c r="T38" s="11">
        <v>1.244</v>
      </c>
      <c r="U38" s="11">
        <v>0.98799999999999999</v>
      </c>
      <c r="V38" s="11">
        <v>1.101</v>
      </c>
      <c r="W38" s="11">
        <v>0.83699999999999997</v>
      </c>
      <c r="X38" s="11">
        <v>0.82299999999999995</v>
      </c>
      <c r="Y38" s="11">
        <v>0.81899999999999995</v>
      </c>
      <c r="Z38" s="11">
        <v>1.0820000000000001</v>
      </c>
      <c r="AA38" s="11">
        <v>1.36</v>
      </c>
      <c r="AB38" s="11">
        <v>2.5339999999999998</v>
      </c>
      <c r="AC38" s="11">
        <v>1.1539999999999999</v>
      </c>
      <c r="AD38" s="11">
        <v>0.70599999999999996</v>
      </c>
      <c r="AE38" s="11">
        <v>1.5840000000000001</v>
      </c>
    </row>
    <row r="39" spans="1:31" ht="32.5" customHeight="1" x14ac:dyDescent="0.2">
      <c r="A39" s="5" t="s">
        <v>186</v>
      </c>
      <c r="B39" s="11">
        <v>-0.316</v>
      </c>
      <c r="C39" s="11">
        <v>-0.186</v>
      </c>
      <c r="D39" s="11">
        <v>-0.26200000000000001</v>
      </c>
      <c r="E39" s="11">
        <v>-0.32300000000000001</v>
      </c>
      <c r="F39" s="11">
        <v>6.8000000000000005E-2</v>
      </c>
      <c r="G39" s="11">
        <v>1.161</v>
      </c>
      <c r="H39" s="11">
        <v>1.516</v>
      </c>
      <c r="I39" s="11">
        <v>1.972</v>
      </c>
      <c r="J39" s="11">
        <v>2.1589999999999998</v>
      </c>
      <c r="K39" s="11">
        <v>2.7</v>
      </c>
      <c r="L39" s="11">
        <v>5.6740000000000004</v>
      </c>
      <c r="M39" s="11">
        <v>4.8739999999999997</v>
      </c>
      <c r="N39" s="11">
        <v>3.9420000000000002</v>
      </c>
      <c r="O39" s="11">
        <v>3.206</v>
      </c>
      <c r="P39" s="11">
        <v>2.5110000000000001</v>
      </c>
      <c r="Q39" s="11">
        <v>2.5259999999999998</v>
      </c>
      <c r="R39" s="11">
        <v>8.4149999999999991</v>
      </c>
      <c r="S39" s="11">
        <v>10.641</v>
      </c>
      <c r="T39" s="11">
        <v>14.525</v>
      </c>
      <c r="U39" s="11">
        <v>15.548</v>
      </c>
      <c r="V39" s="11">
        <v>60.234999999999999</v>
      </c>
      <c r="W39" s="11">
        <v>54.323999999999998</v>
      </c>
      <c r="X39" s="11">
        <v>36.478999999999999</v>
      </c>
      <c r="Y39" s="11">
        <v>23.844000000000001</v>
      </c>
      <c r="Z39" s="11">
        <v>41.843000000000004</v>
      </c>
      <c r="AA39" s="11">
        <v>2.9990000000000001</v>
      </c>
      <c r="AB39" s="11">
        <v>2.5979999999999999</v>
      </c>
      <c r="AC39" s="11">
        <v>3.6779999999999999</v>
      </c>
      <c r="AD39" s="11">
        <v>1.355</v>
      </c>
      <c r="AE39" s="11">
        <v>1.163</v>
      </c>
    </row>
    <row r="40" spans="1:31" ht="32.5" customHeight="1" x14ac:dyDescent="0.2">
      <c r="A40" s="5" t="s">
        <v>187</v>
      </c>
      <c r="B40" s="11">
        <v>-31.119</v>
      </c>
      <c r="C40" s="11">
        <v>-16.95</v>
      </c>
      <c r="D40" s="11">
        <v>-26.571000000000002</v>
      </c>
      <c r="E40" s="11">
        <v>-32.426000000000002</v>
      </c>
      <c r="F40" s="11">
        <v>4.8410000000000002</v>
      </c>
      <c r="G40" s="11">
        <v>37.939</v>
      </c>
      <c r="H40" s="11">
        <v>41.110999999999997</v>
      </c>
      <c r="I40" s="11">
        <v>46.857999999999997</v>
      </c>
      <c r="J40" s="11">
        <v>49.029000000000003</v>
      </c>
      <c r="K40" s="11">
        <v>38.902000000000001</v>
      </c>
      <c r="L40" s="11">
        <v>62.158999999999999</v>
      </c>
      <c r="M40" s="11">
        <v>59.573999999999998</v>
      </c>
      <c r="N40" s="11">
        <v>57.543999999999997</v>
      </c>
      <c r="O40" s="11">
        <v>54.613999999999997</v>
      </c>
      <c r="P40" s="11">
        <v>43.911000000000001</v>
      </c>
      <c r="Q40" s="11">
        <v>42.743000000000002</v>
      </c>
      <c r="R40" s="11">
        <v>50.317</v>
      </c>
      <c r="S40" s="11">
        <v>59.488999999999997</v>
      </c>
      <c r="T40" s="11">
        <v>72.941999999999993</v>
      </c>
      <c r="U40" s="11">
        <v>74.540000000000006</v>
      </c>
      <c r="V40" s="11">
        <v>77.817999999999998</v>
      </c>
      <c r="W40" s="11">
        <v>74.515000000000001</v>
      </c>
      <c r="X40" s="11">
        <v>76.994</v>
      </c>
      <c r="Y40" s="11">
        <v>76.727000000000004</v>
      </c>
      <c r="Z40" s="11">
        <v>80.009</v>
      </c>
      <c r="AA40" s="11">
        <v>62.265999999999998</v>
      </c>
      <c r="AB40" s="11">
        <v>62.16</v>
      </c>
      <c r="AC40" s="11">
        <v>66.691000000000003</v>
      </c>
      <c r="AD40" s="11">
        <v>47.488</v>
      </c>
      <c r="AE40" s="11">
        <v>46.417999999999999</v>
      </c>
    </row>
    <row r="41" spans="1:31" ht="32.5" customHeight="1" x14ac:dyDescent="0.2">
      <c r="A41" s="5" t="s">
        <v>188</v>
      </c>
      <c r="B41" s="9" t="s">
        <v>162</v>
      </c>
      <c r="C41" s="9" t="s">
        <v>162</v>
      </c>
      <c r="D41" s="9" t="s">
        <v>162</v>
      </c>
      <c r="E41" s="9" t="s">
        <v>162</v>
      </c>
      <c r="F41" s="11">
        <v>5.0880000000000001</v>
      </c>
      <c r="G41" s="11">
        <v>61.131</v>
      </c>
      <c r="H41" s="11">
        <v>69.811000000000007</v>
      </c>
      <c r="I41" s="11">
        <v>88.174000000000007</v>
      </c>
      <c r="J41" s="11">
        <v>96.188999999999993</v>
      </c>
      <c r="K41" s="11">
        <v>63.670999999999999</v>
      </c>
      <c r="L41" s="9" t="s">
        <v>162</v>
      </c>
      <c r="M41" s="9" t="s">
        <v>162</v>
      </c>
      <c r="N41" s="9" t="s">
        <v>162</v>
      </c>
      <c r="O41" s="9" t="s">
        <v>162</v>
      </c>
      <c r="P41" s="11">
        <v>78.287999999999997</v>
      </c>
      <c r="Q41" s="11">
        <v>74.650000000000006</v>
      </c>
      <c r="R41" s="9" t="s">
        <v>162</v>
      </c>
      <c r="S41" s="9" t="s">
        <v>162</v>
      </c>
      <c r="T41" s="9" t="s">
        <v>162</v>
      </c>
      <c r="U41" s="9" t="s">
        <v>162</v>
      </c>
      <c r="V41" s="9" t="s">
        <v>162</v>
      </c>
      <c r="W41" s="9" t="s">
        <v>162</v>
      </c>
      <c r="X41" s="9" t="s">
        <v>162</v>
      </c>
      <c r="Y41" s="9" t="s">
        <v>162</v>
      </c>
      <c r="Z41" s="9" t="s">
        <v>162</v>
      </c>
      <c r="AA41" s="9" t="s">
        <v>162</v>
      </c>
      <c r="AB41" s="9" t="s">
        <v>162</v>
      </c>
      <c r="AC41" s="9" t="s">
        <v>162</v>
      </c>
      <c r="AD41" s="11">
        <v>90.433999999999997</v>
      </c>
      <c r="AE41" s="11">
        <v>86.629000000000005</v>
      </c>
    </row>
    <row r="42" spans="1:31" ht="25.25" customHeight="1" x14ac:dyDescent="0.2">
      <c r="A42" s="5" t="s">
        <v>189</v>
      </c>
      <c r="B42" s="9" t="s">
        <v>162</v>
      </c>
      <c r="C42" s="9" t="s">
        <v>162</v>
      </c>
      <c r="D42" s="9" t="s">
        <v>162</v>
      </c>
      <c r="E42" s="9" t="s">
        <v>162</v>
      </c>
      <c r="F42" s="9" t="s">
        <v>162</v>
      </c>
      <c r="G42" s="11">
        <v>86.141999999999996</v>
      </c>
      <c r="H42" s="11">
        <v>72.766999999999996</v>
      </c>
      <c r="I42" s="11">
        <v>50.707999999999998</v>
      </c>
      <c r="J42" s="11">
        <v>46.323999999999998</v>
      </c>
      <c r="K42" s="11">
        <v>37.033999999999999</v>
      </c>
      <c r="L42" s="11">
        <v>17.623999999999999</v>
      </c>
      <c r="M42" s="11">
        <v>20.518000000000001</v>
      </c>
      <c r="N42" s="11">
        <v>25.364999999999998</v>
      </c>
      <c r="O42" s="11">
        <v>31.201000000000001</v>
      </c>
      <c r="P42" s="11">
        <v>39.853000000000002</v>
      </c>
      <c r="Q42" s="11">
        <v>39.619999999999997</v>
      </c>
      <c r="R42" s="11">
        <v>11.917</v>
      </c>
      <c r="S42" s="11">
        <v>9.4329999999999998</v>
      </c>
      <c r="T42" s="11">
        <v>6.915</v>
      </c>
      <c r="U42" s="11">
        <v>6.4669999999999996</v>
      </c>
      <c r="V42" s="11">
        <v>1.7010000000000001</v>
      </c>
      <c r="W42" s="11">
        <v>1.891</v>
      </c>
      <c r="X42" s="11">
        <v>2.8010000000000002</v>
      </c>
      <c r="Y42" s="11">
        <v>4.2640000000000002</v>
      </c>
      <c r="Z42" s="11">
        <v>2.39</v>
      </c>
      <c r="AA42" s="11">
        <v>33.344999999999999</v>
      </c>
      <c r="AB42" s="11">
        <v>38.494</v>
      </c>
      <c r="AC42" s="11">
        <v>27.192</v>
      </c>
      <c r="AD42" s="11">
        <v>73.8</v>
      </c>
      <c r="AE42" s="11">
        <v>85.977000000000004</v>
      </c>
    </row>
    <row r="43" spans="1:31" ht="25.25" customHeight="1" x14ac:dyDescent="0.2"/>
    <row r="44" spans="1:31" ht="25.25" customHeight="1" x14ac:dyDescent="0.2">
      <c r="A44" s="4" t="s">
        <v>190</v>
      </c>
    </row>
    <row r="45" spans="1:31" ht="32.5" customHeight="1" x14ac:dyDescent="0.2">
      <c r="A45" s="5" t="s">
        <v>191</v>
      </c>
      <c r="B45" s="10">
        <v>10.527113999999999</v>
      </c>
      <c r="C45" s="10">
        <v>13.986684</v>
      </c>
      <c r="D45" s="10">
        <v>3.3363900000000002</v>
      </c>
      <c r="E45" s="10">
        <v>12.908092</v>
      </c>
      <c r="F45" s="10">
        <v>19.862542999999999</v>
      </c>
      <c r="G45" s="10">
        <v>15.586643</v>
      </c>
      <c r="H45" s="10">
        <v>16.529921000000002</v>
      </c>
      <c r="I45" s="10">
        <v>16.399159999999998</v>
      </c>
      <c r="J45" s="10">
        <v>16.542932</v>
      </c>
      <c r="K45" s="10">
        <v>-1.2631870000000001</v>
      </c>
      <c r="L45" s="10">
        <v>12.869375</v>
      </c>
      <c r="M45" s="10">
        <v>12.155034000000001</v>
      </c>
      <c r="N45" s="10">
        <v>10.489051</v>
      </c>
      <c r="O45" s="10">
        <v>3.942958</v>
      </c>
      <c r="P45" s="10">
        <v>2.5892050000000002</v>
      </c>
      <c r="Q45" s="10">
        <v>6.1416510000000004</v>
      </c>
      <c r="R45" s="10">
        <v>6.2156580000000003</v>
      </c>
      <c r="S45" s="10">
        <v>6.9247569999999996</v>
      </c>
      <c r="T45" s="10">
        <v>6.418139</v>
      </c>
      <c r="U45" s="10">
        <v>5.8442160000000003</v>
      </c>
      <c r="V45" s="10">
        <v>5.4337580000000001</v>
      </c>
      <c r="W45" s="10">
        <v>5.3342039999999997</v>
      </c>
      <c r="X45" s="10">
        <v>3.4163830000000002</v>
      </c>
      <c r="Y45" s="10">
        <v>4.433135</v>
      </c>
      <c r="Z45" s="10">
        <v>4.4749999999999996</v>
      </c>
      <c r="AA45" s="10">
        <v>3.6524000000000001</v>
      </c>
      <c r="AB45" s="10">
        <v>4.1013859999999998</v>
      </c>
      <c r="AC45" s="10">
        <v>3.7515649999999998</v>
      </c>
      <c r="AD45" s="9" t="s">
        <v>35</v>
      </c>
      <c r="AE45" s="9" t="s">
        <v>35</v>
      </c>
    </row>
    <row r="46" spans="1:31" ht="32.5" customHeight="1" x14ac:dyDescent="0.2">
      <c r="A46" s="5" t="s">
        <v>192</v>
      </c>
      <c r="B46" s="10">
        <v>80.224626999999998</v>
      </c>
      <c r="C46" s="10">
        <v>75.876239999999996</v>
      </c>
      <c r="D46" s="10">
        <v>67.386819000000003</v>
      </c>
      <c r="E46" s="10">
        <v>76.614451000000003</v>
      </c>
      <c r="F46" s="10">
        <v>84.946735000000004</v>
      </c>
      <c r="G46" s="10">
        <v>80.818772999999993</v>
      </c>
      <c r="H46" s="10">
        <v>83.920866000000004</v>
      </c>
      <c r="I46" s="10">
        <v>80.515546000000001</v>
      </c>
      <c r="J46" s="10">
        <v>86.114136000000002</v>
      </c>
      <c r="K46" s="10">
        <v>81.685714000000004</v>
      </c>
      <c r="L46" s="10">
        <v>82.98</v>
      </c>
      <c r="M46" s="10">
        <v>78.526173999999997</v>
      </c>
      <c r="N46" s="10">
        <v>78.156204000000002</v>
      </c>
      <c r="O46" s="10">
        <v>68.835211000000001</v>
      </c>
      <c r="P46" s="10">
        <v>58.994318</v>
      </c>
      <c r="Q46" s="10">
        <v>54.718006000000003</v>
      </c>
      <c r="R46" s="10">
        <v>53.408380999999999</v>
      </c>
      <c r="S46" s="10">
        <v>55.385216999999997</v>
      </c>
      <c r="T46" s="10">
        <v>54.749192999999998</v>
      </c>
      <c r="U46" s="10">
        <v>55.074621999999998</v>
      </c>
      <c r="V46" s="10">
        <v>53.046903</v>
      </c>
      <c r="W46" s="10">
        <v>49.055185000000002</v>
      </c>
      <c r="X46" s="10">
        <v>46.332213000000003</v>
      </c>
      <c r="Y46" s="10">
        <v>45.589945999999998</v>
      </c>
      <c r="Z46" s="10">
        <v>50.334691999999997</v>
      </c>
      <c r="AA46" s="10">
        <v>39.015560000000001</v>
      </c>
      <c r="AB46" s="10">
        <v>42.040481999999997</v>
      </c>
      <c r="AC46" s="10">
        <v>40.453304000000003</v>
      </c>
      <c r="AD46" s="9" t="s">
        <v>35</v>
      </c>
      <c r="AE46" s="9" t="s">
        <v>35</v>
      </c>
    </row>
    <row r="47" spans="1:31" ht="32.5" customHeight="1" x14ac:dyDescent="0.2">
      <c r="A47" s="5" t="s">
        <v>193</v>
      </c>
      <c r="B47" s="9" t="s">
        <v>35</v>
      </c>
      <c r="C47" s="9" t="s">
        <v>35</v>
      </c>
      <c r="D47" s="9" t="s">
        <v>35</v>
      </c>
      <c r="E47" s="9" t="s">
        <v>35</v>
      </c>
      <c r="F47" s="9" t="s">
        <v>35</v>
      </c>
      <c r="G47" s="9" t="s">
        <v>35</v>
      </c>
      <c r="H47" s="9" t="s">
        <v>35</v>
      </c>
      <c r="I47" s="9" t="s">
        <v>35</v>
      </c>
      <c r="J47" s="9" t="s">
        <v>35</v>
      </c>
      <c r="K47" s="9" t="s">
        <v>35</v>
      </c>
      <c r="L47" s="9" t="s">
        <v>35</v>
      </c>
      <c r="M47" s="9" t="s">
        <v>35</v>
      </c>
      <c r="N47" s="9" t="s">
        <v>35</v>
      </c>
      <c r="O47" s="9" t="s">
        <v>35</v>
      </c>
      <c r="P47" s="9" t="s">
        <v>35</v>
      </c>
      <c r="Q47" s="9" t="s">
        <v>35</v>
      </c>
      <c r="R47" s="9" t="s">
        <v>35</v>
      </c>
      <c r="S47" s="9" t="s">
        <v>35</v>
      </c>
      <c r="T47" s="9" t="s">
        <v>35</v>
      </c>
      <c r="U47" s="9" t="s">
        <v>35</v>
      </c>
      <c r="V47" s="9" t="s">
        <v>35</v>
      </c>
      <c r="W47" s="9" t="s">
        <v>35</v>
      </c>
      <c r="X47" s="9" t="s">
        <v>35</v>
      </c>
      <c r="Y47" s="9" t="s">
        <v>35</v>
      </c>
      <c r="Z47" s="9" t="s">
        <v>35</v>
      </c>
      <c r="AA47" s="9" t="s">
        <v>35</v>
      </c>
      <c r="AB47" s="9" t="s">
        <v>35</v>
      </c>
      <c r="AC47" s="9" t="s">
        <v>35</v>
      </c>
      <c r="AD47" s="9" t="s">
        <v>35</v>
      </c>
      <c r="AE47" s="9" t="s">
        <v>35</v>
      </c>
    </row>
    <row r="48" spans="1:31" ht="32.5" customHeight="1" x14ac:dyDescent="0.2">
      <c r="A48" s="5" t="s">
        <v>194</v>
      </c>
      <c r="B48" s="9" t="s">
        <v>35</v>
      </c>
      <c r="C48" s="9" t="s">
        <v>35</v>
      </c>
      <c r="D48" s="9" t="s">
        <v>35</v>
      </c>
      <c r="E48" s="9" t="s">
        <v>35</v>
      </c>
      <c r="F48" s="9" t="s">
        <v>35</v>
      </c>
      <c r="G48" s="9" t="s">
        <v>35</v>
      </c>
      <c r="H48" s="9" t="s">
        <v>35</v>
      </c>
      <c r="I48" s="9" t="s">
        <v>35</v>
      </c>
      <c r="J48" s="9" t="s">
        <v>35</v>
      </c>
      <c r="K48" s="9" t="s">
        <v>35</v>
      </c>
      <c r="L48" s="9" t="s">
        <v>35</v>
      </c>
      <c r="M48" s="9" t="s">
        <v>35</v>
      </c>
      <c r="N48" s="9" t="s">
        <v>35</v>
      </c>
      <c r="O48" s="9" t="s">
        <v>35</v>
      </c>
      <c r="P48" s="9" t="s">
        <v>35</v>
      </c>
      <c r="Q48" s="9" t="s">
        <v>35</v>
      </c>
      <c r="R48" s="9" t="s">
        <v>35</v>
      </c>
      <c r="S48" s="9" t="s">
        <v>35</v>
      </c>
      <c r="T48" s="9" t="s">
        <v>35</v>
      </c>
      <c r="U48" s="9" t="s">
        <v>35</v>
      </c>
      <c r="V48" s="9" t="s">
        <v>35</v>
      </c>
      <c r="W48" s="9" t="s">
        <v>35</v>
      </c>
      <c r="X48" s="9" t="s">
        <v>35</v>
      </c>
      <c r="Y48" s="9" t="s">
        <v>35</v>
      </c>
      <c r="Z48" s="9" t="s">
        <v>35</v>
      </c>
      <c r="AA48" s="9" t="s">
        <v>35</v>
      </c>
      <c r="AB48" s="9" t="s">
        <v>35</v>
      </c>
      <c r="AC48" s="9" t="s">
        <v>35</v>
      </c>
      <c r="AD48" s="9" t="s">
        <v>35</v>
      </c>
      <c r="AE48" s="9" t="s">
        <v>35</v>
      </c>
    </row>
    <row r="49" spans="1:31" ht="32.5" customHeight="1" x14ac:dyDescent="0.2">
      <c r="A49" s="5" t="s">
        <v>195</v>
      </c>
      <c r="B49" s="9" t="s">
        <v>162</v>
      </c>
      <c r="C49" s="9" t="s">
        <v>162</v>
      </c>
      <c r="D49" s="9" t="s">
        <v>162</v>
      </c>
      <c r="E49" s="9" t="s">
        <v>162</v>
      </c>
      <c r="F49" s="10">
        <v>4.0189000000000004</v>
      </c>
      <c r="G49" s="10">
        <v>19.675450999999999</v>
      </c>
      <c r="H49" s="10">
        <v>23.165354000000001</v>
      </c>
      <c r="I49" s="10">
        <v>24.445378000000002</v>
      </c>
      <c r="J49" s="10">
        <v>27.602094000000001</v>
      </c>
      <c r="K49" s="10">
        <v>24.616484</v>
      </c>
      <c r="L49" s="10">
        <v>31.931249999999999</v>
      </c>
      <c r="M49" s="10">
        <v>29.428858999999999</v>
      </c>
      <c r="N49" s="10">
        <v>26.822628000000002</v>
      </c>
      <c r="O49" s="10">
        <v>21.448592000000001</v>
      </c>
      <c r="P49" s="10">
        <v>14.152841</v>
      </c>
      <c r="Q49" s="10">
        <v>13.27975</v>
      </c>
      <c r="R49" s="10">
        <v>15.284678</v>
      </c>
      <c r="S49" s="10">
        <v>18.176190999999999</v>
      </c>
      <c r="T49" s="10">
        <v>25.545097999999999</v>
      </c>
      <c r="U49" s="10">
        <v>27.987973</v>
      </c>
      <c r="V49" s="10">
        <v>27.793371</v>
      </c>
      <c r="W49" s="10">
        <v>25.480129999999999</v>
      </c>
      <c r="X49" s="10">
        <v>24.434021000000001</v>
      </c>
      <c r="Y49" s="10">
        <v>25.973324000000002</v>
      </c>
      <c r="Z49" s="10">
        <v>30.549885</v>
      </c>
      <c r="AA49" s="10">
        <v>21.348400000000002</v>
      </c>
      <c r="AB49" s="10">
        <v>27.208434</v>
      </c>
      <c r="AC49" s="10">
        <v>27.150521999999999</v>
      </c>
      <c r="AD49" s="9" t="s">
        <v>35</v>
      </c>
      <c r="AE49" s="9" t="s">
        <v>35</v>
      </c>
    </row>
    <row r="50" spans="1:31" ht="32.5" customHeight="1" x14ac:dyDescent="0.2">
      <c r="A50" s="5" t="s">
        <v>196</v>
      </c>
      <c r="B50" s="10">
        <v>4.7529849999999998</v>
      </c>
      <c r="C50" s="10">
        <v>3.4785900000000001</v>
      </c>
      <c r="D50" s="10">
        <v>4.1171920000000002</v>
      </c>
      <c r="E50" s="10">
        <v>3.5228320000000002</v>
      </c>
      <c r="F50" s="10">
        <v>3.1419239999999999</v>
      </c>
      <c r="G50" s="10">
        <v>5.2415159999999998</v>
      </c>
      <c r="H50" s="10">
        <v>5.5775589999999999</v>
      </c>
      <c r="I50" s="10">
        <v>5.635294</v>
      </c>
      <c r="J50" s="10">
        <v>6.220942</v>
      </c>
      <c r="K50" s="10">
        <v>6.4884620000000002</v>
      </c>
      <c r="L50" s="10">
        <v>8.3081250000000004</v>
      </c>
      <c r="M50" s="10">
        <v>5.4516780000000002</v>
      </c>
      <c r="N50" s="10">
        <v>4.1124090000000004</v>
      </c>
      <c r="O50" s="10">
        <v>4.7098589999999998</v>
      </c>
      <c r="P50" s="10">
        <v>3.9624999999999999</v>
      </c>
      <c r="Q50" s="10">
        <v>3.4229479999999999</v>
      </c>
      <c r="R50" s="10">
        <v>3.5634839999999999</v>
      </c>
      <c r="S50" s="10">
        <v>4.4877039999999999</v>
      </c>
      <c r="T50" s="10">
        <v>3.759493</v>
      </c>
      <c r="U50" s="10">
        <v>3.897405</v>
      </c>
      <c r="V50" s="10">
        <v>3.625048</v>
      </c>
      <c r="W50" s="10">
        <v>3.4032040000000001</v>
      </c>
      <c r="X50" s="10">
        <v>4.348681</v>
      </c>
      <c r="Y50" s="10">
        <v>4.6601080000000001</v>
      </c>
      <c r="Z50" s="10">
        <v>5.547269</v>
      </c>
      <c r="AA50" s="10">
        <v>4.1204400000000003</v>
      </c>
      <c r="AB50" s="10">
        <v>3.7925900000000001</v>
      </c>
      <c r="AC50" s="10">
        <v>9.1431299999999993</v>
      </c>
      <c r="AD50" s="9" t="s">
        <v>35</v>
      </c>
      <c r="AE50" s="9" t="s">
        <v>35</v>
      </c>
    </row>
    <row r="51" spans="1:31" ht="32.5" customHeight="1" x14ac:dyDescent="0.2">
      <c r="A51" s="5" t="s">
        <v>197</v>
      </c>
      <c r="B51" s="10">
        <v>69.598010000000002</v>
      </c>
      <c r="C51" s="10">
        <v>81.965012999999999</v>
      </c>
      <c r="D51" s="10">
        <v>84.167621999999994</v>
      </c>
      <c r="E51" s="10">
        <v>55.547977000000003</v>
      </c>
      <c r="F51" s="10">
        <v>83.011684000000002</v>
      </c>
      <c r="G51" s="10">
        <v>51.861372000000003</v>
      </c>
      <c r="H51" s="10">
        <v>56.348424999999999</v>
      </c>
      <c r="I51" s="10">
        <v>52.169328</v>
      </c>
      <c r="J51" s="10">
        <v>56.297905999999998</v>
      </c>
      <c r="K51" s="10">
        <v>63.278570999999999</v>
      </c>
      <c r="L51" s="10">
        <v>51.37</v>
      </c>
      <c r="M51" s="10">
        <v>49.398657999999998</v>
      </c>
      <c r="N51" s="10">
        <v>46.612409</v>
      </c>
      <c r="O51" s="10">
        <v>39.273238999999997</v>
      </c>
      <c r="P51" s="10">
        <v>32.230682000000002</v>
      </c>
      <c r="Q51" s="10">
        <v>31.069057999999998</v>
      </c>
      <c r="R51" s="10">
        <v>30.376823999999999</v>
      </c>
      <c r="S51" s="10">
        <v>30.553851999999999</v>
      </c>
      <c r="T51" s="10">
        <v>35.021107000000001</v>
      </c>
      <c r="U51" s="10">
        <v>37.547742999999997</v>
      </c>
      <c r="V51" s="10">
        <v>35.716000000000001</v>
      </c>
      <c r="W51" s="10">
        <v>34.194795999999997</v>
      </c>
      <c r="X51" s="10">
        <v>31.735021</v>
      </c>
      <c r="Y51" s="10">
        <v>33.851730000000003</v>
      </c>
      <c r="Z51" s="10">
        <v>38.182884999999999</v>
      </c>
      <c r="AA51" s="10">
        <v>34.286079999999998</v>
      </c>
      <c r="AB51" s="10">
        <v>43.771867</v>
      </c>
      <c r="AC51" s="10">
        <v>40.711129999999997</v>
      </c>
      <c r="AD51" s="9" t="s">
        <v>35</v>
      </c>
      <c r="AE51" s="9" t="s">
        <v>35</v>
      </c>
    </row>
  </sheetData>
  <mergeCells count="3">
    <mergeCell ref="A1:AE1"/>
    <mergeCell ref="A2:AE2"/>
    <mergeCell ref="A3:AE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3E010-514A-8A43-9313-D451A5C7326B}">
  <dimension ref="H20:R50"/>
  <sheetViews>
    <sheetView tabSelected="1" workbookViewId="0">
      <selection activeCell="B4" sqref="B4"/>
    </sheetView>
  </sheetViews>
  <sheetFormatPr baseColWidth="10" defaultRowHeight="15" x14ac:dyDescent="0.2"/>
  <cols>
    <col min="9" max="9" width="12.1640625" bestFit="1" customWidth="1"/>
  </cols>
  <sheetData>
    <row r="20" spans="10:13" ht="16" thickBot="1" x14ac:dyDescent="0.25"/>
    <row r="21" spans="10:13" x14ac:dyDescent="0.2">
      <c r="J21" s="24"/>
      <c r="K21" s="22" t="s">
        <v>198</v>
      </c>
      <c r="L21" s="22" t="s">
        <v>199</v>
      </c>
      <c r="M21" s="23" t="s">
        <v>200</v>
      </c>
    </row>
    <row r="22" spans="10:13" x14ac:dyDescent="0.2">
      <c r="J22" s="17">
        <v>2012</v>
      </c>
      <c r="K22" s="6">
        <v>13276800</v>
      </c>
      <c r="L22" s="6">
        <v>3575700</v>
      </c>
      <c r="M22" s="18">
        <v>1383800</v>
      </c>
    </row>
    <row r="23" spans="10:13" x14ac:dyDescent="0.2">
      <c r="J23" s="17">
        <v>2013</v>
      </c>
      <c r="K23" s="6">
        <v>14866800</v>
      </c>
      <c r="L23" s="6">
        <v>4232600</v>
      </c>
      <c r="M23" s="18">
        <v>8300</v>
      </c>
    </row>
    <row r="24" spans="10:13" x14ac:dyDescent="0.2">
      <c r="J24" s="17">
        <v>2014</v>
      </c>
      <c r="K24" s="6">
        <v>16447800</v>
      </c>
      <c r="L24" s="6">
        <v>4989600</v>
      </c>
      <c r="M24" s="18">
        <v>2068100</v>
      </c>
    </row>
    <row r="25" spans="10:13" x14ac:dyDescent="0.2">
      <c r="J25" s="17">
        <v>2015</v>
      </c>
      <c r="K25" s="6">
        <v>19162700</v>
      </c>
      <c r="L25" s="6">
        <v>6004000</v>
      </c>
      <c r="M25" s="18">
        <v>2757400</v>
      </c>
    </row>
    <row r="26" spans="10:13" x14ac:dyDescent="0.2">
      <c r="J26" s="17">
        <v>2016</v>
      </c>
      <c r="K26" s="6">
        <v>21315900</v>
      </c>
      <c r="L26" s="6">
        <v>6789800</v>
      </c>
      <c r="M26" s="18">
        <v>2817700</v>
      </c>
    </row>
    <row r="27" spans="10:13" x14ac:dyDescent="0.2">
      <c r="J27" s="17">
        <v>2017</v>
      </c>
      <c r="K27" s="6">
        <v>22386800</v>
      </c>
      <c r="L27" s="6">
        <v>6911000</v>
      </c>
      <c r="M27" s="18">
        <v>2884700</v>
      </c>
    </row>
    <row r="28" spans="10:13" x14ac:dyDescent="0.2">
      <c r="J28" s="17">
        <v>2018</v>
      </c>
      <c r="K28" s="6">
        <v>24719500</v>
      </c>
      <c r="L28" s="6">
        <v>7410700</v>
      </c>
      <c r="M28" s="18">
        <v>4518300</v>
      </c>
    </row>
    <row r="29" spans="10:13" x14ac:dyDescent="0.2">
      <c r="J29" s="17">
        <v>2019</v>
      </c>
      <c r="K29" s="6">
        <v>26508600</v>
      </c>
      <c r="L29" s="6">
        <v>7560100</v>
      </c>
      <c r="M29" s="18">
        <v>3599200</v>
      </c>
    </row>
    <row r="30" spans="10:13" x14ac:dyDescent="0.2">
      <c r="J30" s="17">
        <v>2020</v>
      </c>
      <c r="K30" s="6">
        <v>23518000</v>
      </c>
      <c r="L30" s="6">
        <v>5190600</v>
      </c>
      <c r="M30" s="18">
        <v>928300</v>
      </c>
    </row>
    <row r="31" spans="10:13" ht="16" thickBot="1" x14ac:dyDescent="0.25">
      <c r="J31" s="19">
        <v>2021</v>
      </c>
      <c r="K31" s="20">
        <v>29060600</v>
      </c>
      <c r="L31" s="20">
        <v>8517800</v>
      </c>
      <c r="M31" s="21">
        <v>4199300</v>
      </c>
    </row>
    <row r="36" spans="8:18" x14ac:dyDescent="0.2">
      <c r="I36" s="34">
        <v>2021</v>
      </c>
      <c r="J36" s="34">
        <v>2020</v>
      </c>
      <c r="K36" s="34">
        <v>2019</v>
      </c>
      <c r="L36" s="34">
        <v>2018</v>
      </c>
      <c r="M36" s="34">
        <v>2017</v>
      </c>
      <c r="N36" s="34">
        <v>2016</v>
      </c>
      <c r="O36" s="34">
        <v>2015</v>
      </c>
      <c r="P36" s="34">
        <v>2014</v>
      </c>
      <c r="Q36" s="34">
        <v>2013</v>
      </c>
      <c r="R36" s="34">
        <v>2012</v>
      </c>
    </row>
    <row r="37" spans="8:18" ht="42" x14ac:dyDescent="0.2">
      <c r="H37" s="5" t="s">
        <v>165</v>
      </c>
      <c r="I37" s="9">
        <f>('Profit &amp; loss account'!C26/'Balance sheet'!C24)*100</f>
        <v>-78.916409832368643</v>
      </c>
      <c r="J37" s="9">
        <f>('Profit &amp; loss account'!D26/'Balance sheet'!D24)*100</f>
        <v>-11.893505528436535</v>
      </c>
      <c r="K37" s="9">
        <f>('Profit &amp; loss account'!E26/'Balance sheet'!E24)*100</f>
        <v>-57.751676775456495</v>
      </c>
      <c r="L37" s="11">
        <v>386.34500000000003</v>
      </c>
      <c r="M37" s="11">
        <v>52.929000000000002</v>
      </c>
      <c r="N37" s="11">
        <v>47.887</v>
      </c>
      <c r="O37" s="11">
        <v>47.393999999999998</v>
      </c>
      <c r="P37" s="11">
        <v>39.228000000000002</v>
      </c>
      <c r="Q37" s="11">
        <v>0.185</v>
      </c>
      <c r="R37" s="11">
        <v>27.085999999999999</v>
      </c>
    </row>
    <row r="38" spans="8:18" ht="42" x14ac:dyDescent="0.2">
      <c r="H38" s="5" t="s">
        <v>166</v>
      </c>
      <c r="I38" s="11">
        <v>20.09</v>
      </c>
      <c r="J38" s="11">
        <v>6.1980000000000004</v>
      </c>
      <c r="K38" s="11">
        <v>30.114000000000001</v>
      </c>
      <c r="L38" s="11">
        <v>25.382000000000001</v>
      </c>
      <c r="M38" s="11">
        <v>29.347000000000001</v>
      </c>
      <c r="N38" s="11">
        <v>29.686</v>
      </c>
      <c r="O38" s="11">
        <v>32.252000000000002</v>
      </c>
      <c r="P38" s="11">
        <v>27.64</v>
      </c>
      <c r="Q38" s="11">
        <v>0.59299999999999997</v>
      </c>
      <c r="R38" s="11">
        <v>23.571000000000002</v>
      </c>
    </row>
    <row r="39" spans="8:18" ht="42" x14ac:dyDescent="0.2">
      <c r="H39" s="5" t="s">
        <v>167</v>
      </c>
      <c r="I39" s="11">
        <v>13.377000000000001</v>
      </c>
      <c r="J39" s="11">
        <v>3.16</v>
      </c>
      <c r="K39" s="11">
        <v>18.727</v>
      </c>
      <c r="L39" s="11">
        <v>18.704000000000001</v>
      </c>
      <c r="M39" s="11">
        <v>20.081</v>
      </c>
      <c r="N39" s="11">
        <v>19.687000000000001</v>
      </c>
      <c r="O39" s="11">
        <v>22.207999999999998</v>
      </c>
      <c r="P39" s="11">
        <v>19.233000000000001</v>
      </c>
      <c r="Q39" s="11">
        <v>7.1999999999999995E-2</v>
      </c>
      <c r="R39" s="11">
        <v>16.835999999999999</v>
      </c>
    </row>
    <row r="40" spans="8:18" ht="28" x14ac:dyDescent="0.2">
      <c r="H40" s="5" t="s">
        <v>168</v>
      </c>
      <c r="I40" s="11">
        <v>18.434000000000001</v>
      </c>
      <c r="J40" s="11">
        <v>4.9509999999999996</v>
      </c>
      <c r="K40" s="11">
        <v>16.847999999999999</v>
      </c>
      <c r="L40" s="11">
        <v>23.382000000000001</v>
      </c>
      <c r="M40" s="11">
        <v>19.286000000000001</v>
      </c>
      <c r="N40" s="11">
        <v>19.696999999999999</v>
      </c>
      <c r="O40" s="11">
        <v>20.367999999999999</v>
      </c>
      <c r="P40" s="11">
        <v>19.21</v>
      </c>
      <c r="Q40" s="11">
        <v>-1.546</v>
      </c>
      <c r="R40" s="11">
        <v>15.509</v>
      </c>
    </row>
    <row r="41" spans="8:18" ht="28" x14ac:dyDescent="0.2">
      <c r="H41" s="5" t="s">
        <v>169</v>
      </c>
      <c r="I41" s="11">
        <v>29.31</v>
      </c>
      <c r="J41" s="11">
        <v>22.071000000000002</v>
      </c>
      <c r="K41" s="11">
        <v>28.518999999999998</v>
      </c>
      <c r="L41" s="11">
        <v>29.978999999999999</v>
      </c>
      <c r="M41" s="11">
        <v>30.870999999999999</v>
      </c>
      <c r="N41" s="11">
        <v>31.853000000000002</v>
      </c>
      <c r="O41" s="11">
        <v>31.332000000000001</v>
      </c>
      <c r="P41" s="11">
        <v>30.335999999999999</v>
      </c>
      <c r="Q41" s="11">
        <v>28.47</v>
      </c>
      <c r="R41" s="11">
        <v>26.931999999999999</v>
      </c>
    </row>
    <row r="43" spans="8:18" ht="16" thickBot="1" x14ac:dyDescent="0.25"/>
    <row r="44" spans="8:18" x14ac:dyDescent="0.2">
      <c r="H44" s="45"/>
      <c r="I44" s="46">
        <v>2012</v>
      </c>
      <c r="J44" s="46">
        <v>2013</v>
      </c>
      <c r="K44" s="46">
        <v>2014</v>
      </c>
      <c r="L44" s="46">
        <v>2015</v>
      </c>
      <c r="M44" s="46">
        <v>2016</v>
      </c>
      <c r="N44" s="46">
        <v>2017</v>
      </c>
      <c r="O44" s="46">
        <v>2018</v>
      </c>
      <c r="P44" s="46">
        <v>2019</v>
      </c>
      <c r="Q44" s="46">
        <v>2020</v>
      </c>
      <c r="R44" s="47">
        <v>2021</v>
      </c>
    </row>
    <row r="45" spans="8:18" ht="42" x14ac:dyDescent="0.2">
      <c r="H45" s="48" t="s">
        <v>165</v>
      </c>
      <c r="I45" s="38">
        <f>R37</f>
        <v>27.085999999999999</v>
      </c>
      <c r="J45" s="38">
        <f>Q37</f>
        <v>0.185</v>
      </c>
      <c r="K45" s="38">
        <f>P37</f>
        <v>39.228000000000002</v>
      </c>
      <c r="L45" s="39">
        <f>O37</f>
        <v>47.393999999999998</v>
      </c>
      <c r="M45" s="38">
        <f>N37</f>
        <v>47.887</v>
      </c>
      <c r="N45" s="38">
        <f>M37</f>
        <v>52.929000000000002</v>
      </c>
      <c r="O45" s="38">
        <f>L37</f>
        <v>386.34500000000003</v>
      </c>
      <c r="P45" s="37">
        <f>K37</f>
        <v>-57.751676775456495</v>
      </c>
      <c r="Q45" s="37">
        <f>J37</f>
        <v>-11.893505528436535</v>
      </c>
      <c r="R45" s="40">
        <f>I37</f>
        <v>-78.916409832368643</v>
      </c>
    </row>
    <row r="46" spans="8:18" ht="42" x14ac:dyDescent="0.2">
      <c r="H46" s="48" t="s">
        <v>166</v>
      </c>
      <c r="I46" s="38">
        <f>R38</f>
        <v>23.571000000000002</v>
      </c>
      <c r="J46" s="38">
        <f>Q38</f>
        <v>0.59299999999999997</v>
      </c>
      <c r="K46" s="38">
        <f>P38</f>
        <v>27.64</v>
      </c>
      <c r="L46" s="39">
        <f>O38</f>
        <v>32.252000000000002</v>
      </c>
      <c r="M46" s="38">
        <f>N38</f>
        <v>29.686</v>
      </c>
      <c r="N46" s="38">
        <f>M38</f>
        <v>29.347000000000001</v>
      </c>
      <c r="O46" s="38">
        <f>L38</f>
        <v>25.382000000000001</v>
      </c>
      <c r="P46" s="37">
        <f>K38</f>
        <v>30.114000000000001</v>
      </c>
      <c r="Q46" s="37">
        <f>J38</f>
        <v>6.1980000000000004</v>
      </c>
      <c r="R46" s="40">
        <f>I38</f>
        <v>20.09</v>
      </c>
    </row>
    <row r="47" spans="8:18" ht="42" x14ac:dyDescent="0.2">
      <c r="H47" s="48" t="s">
        <v>167</v>
      </c>
      <c r="I47" s="38">
        <f>R39</f>
        <v>16.835999999999999</v>
      </c>
      <c r="J47" s="38">
        <f>Q39</f>
        <v>7.1999999999999995E-2</v>
      </c>
      <c r="K47" s="38">
        <f>P39</f>
        <v>19.233000000000001</v>
      </c>
      <c r="L47" s="39">
        <f>O39</f>
        <v>22.207999999999998</v>
      </c>
      <c r="M47" s="38">
        <f>N39</f>
        <v>19.687000000000001</v>
      </c>
      <c r="N47" s="38">
        <f>M39</f>
        <v>20.081</v>
      </c>
      <c r="O47" s="38">
        <f>L39</f>
        <v>18.704000000000001</v>
      </c>
      <c r="P47" s="37">
        <f>K39</f>
        <v>18.727</v>
      </c>
      <c r="Q47" s="37">
        <f>J39</f>
        <v>3.16</v>
      </c>
      <c r="R47" s="40">
        <f>I39</f>
        <v>13.377000000000001</v>
      </c>
    </row>
    <row r="48" spans="8:18" ht="28" x14ac:dyDescent="0.2">
      <c r="H48" s="48" t="s">
        <v>168</v>
      </c>
      <c r="I48" s="38">
        <f>R40</f>
        <v>15.509</v>
      </c>
      <c r="J48" s="38">
        <f>Q40</f>
        <v>-1.546</v>
      </c>
      <c r="K48" s="38">
        <f>P40</f>
        <v>19.21</v>
      </c>
      <c r="L48" s="39">
        <f>O40</f>
        <v>20.367999999999999</v>
      </c>
      <c r="M48" s="38">
        <f>N40</f>
        <v>19.696999999999999</v>
      </c>
      <c r="N48" s="38">
        <f>M40</f>
        <v>19.286000000000001</v>
      </c>
      <c r="O48" s="38">
        <f>L40</f>
        <v>23.382000000000001</v>
      </c>
      <c r="P48" s="37">
        <f>K40</f>
        <v>16.847999999999999</v>
      </c>
      <c r="Q48" s="37">
        <f>J40</f>
        <v>4.9509999999999996</v>
      </c>
      <c r="R48" s="40">
        <f>I40</f>
        <v>18.434000000000001</v>
      </c>
    </row>
    <row r="49" spans="8:18" ht="29" thickBot="1" x14ac:dyDescent="0.25">
      <c r="H49" s="49" t="s">
        <v>169</v>
      </c>
      <c r="I49" s="41">
        <f>R41</f>
        <v>26.931999999999999</v>
      </c>
      <c r="J49" s="41">
        <f>Q41</f>
        <v>28.47</v>
      </c>
      <c r="K49" s="41">
        <f>P41</f>
        <v>30.335999999999999</v>
      </c>
      <c r="L49" s="42">
        <f>O41</f>
        <v>31.332000000000001</v>
      </c>
      <c r="M49" s="41">
        <f>N41</f>
        <v>31.853000000000002</v>
      </c>
      <c r="N49" s="41">
        <f>M41</f>
        <v>30.870999999999999</v>
      </c>
      <c r="O49" s="41">
        <f>L41</f>
        <v>29.978999999999999</v>
      </c>
      <c r="P49" s="43">
        <f>K41</f>
        <v>28.518999999999998</v>
      </c>
      <c r="Q49" s="43">
        <f>J41</f>
        <v>22.071000000000002</v>
      </c>
      <c r="R49" s="44">
        <f>I41</f>
        <v>29.31</v>
      </c>
    </row>
    <row r="50" spans="8:18" x14ac:dyDescent="0.2">
      <c r="I50" s="35"/>
      <c r="J50" s="35"/>
      <c r="K50" s="35"/>
      <c r="L50" s="36"/>
      <c r="M50" s="35"/>
      <c r="N50" s="35"/>
      <c r="O50" s="3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Cover</vt:lpstr>
      <vt:lpstr>Balance sheet</vt:lpstr>
      <vt:lpstr>Profit &amp; loss account</vt:lpstr>
      <vt:lpstr>Cash flow statement</vt:lpstr>
      <vt:lpstr>Global ratios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modified xsi:type="dcterms:W3CDTF">2023-01-26T23:00:30Z</dcterms:modified>
</cp:coreProperties>
</file>